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W:\WGRC-Director\Laura ZM\"/>
    </mc:Choice>
  </mc:AlternateContent>
  <xr:revisionPtr revIDLastSave="0" documentId="8_{0FA29B05-AD09-4291-BA90-0649883FC00C}" xr6:coauthVersionLast="45" xr6:coauthVersionMax="45" xr10:uidLastSave="{00000000-0000-0000-0000-000000000000}"/>
  <bookViews>
    <workbookView xWindow="-52455" yWindow="4350" windowWidth="14400" windowHeight="7365" xr2:uid="{521031F7-BF29-4D93-9B57-41652118A116}"/>
  </bookViews>
  <sheets>
    <sheet name="Base Augmentation Requests" sheetId="1" r:id="rId1"/>
    <sheet name="FY25 Additional One-Times" sheetId="2" r:id="rId2"/>
    <sheet name="FY26 One-Tim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0" i="3" l="1"/>
  <c r="C40" i="3" s="1"/>
  <c r="B39" i="3"/>
  <c r="C39" i="3" s="1"/>
  <c r="B38" i="3"/>
  <c r="C38" i="3" s="1"/>
  <c r="B37" i="3"/>
  <c r="C37" i="3" s="1"/>
  <c r="B36" i="3"/>
  <c r="C36" i="3" s="1"/>
  <c r="B35" i="3"/>
  <c r="C35" i="3" s="1"/>
  <c r="B34" i="3"/>
  <c r="C34" i="3" s="1"/>
  <c r="B33" i="3"/>
  <c r="C33" i="3" s="1"/>
  <c r="B32" i="3"/>
  <c r="C32" i="3" s="1"/>
  <c r="B31" i="3"/>
  <c r="C31" i="3" s="1"/>
  <c r="B30" i="3"/>
  <c r="C30" i="3" s="1"/>
  <c r="B29" i="3"/>
  <c r="C29" i="3" s="1"/>
  <c r="B28" i="3"/>
  <c r="C28" i="3" s="1"/>
  <c r="B27" i="3"/>
  <c r="C27" i="3" s="1"/>
  <c r="B26" i="3"/>
  <c r="C26" i="3" s="1"/>
  <c r="B25" i="3"/>
  <c r="C25" i="3" s="1"/>
  <c r="B24" i="3"/>
  <c r="C24" i="3" s="1"/>
  <c r="B23" i="3"/>
  <c r="C23" i="3" s="1"/>
  <c r="B22" i="3"/>
  <c r="C22" i="3" s="1"/>
  <c r="B21" i="3"/>
  <c r="C21" i="3" s="1"/>
  <c r="B20" i="3"/>
  <c r="C20" i="3" s="1"/>
  <c r="B19" i="3"/>
  <c r="C19" i="3" s="1"/>
  <c r="B18" i="3"/>
  <c r="C18" i="3" s="1"/>
  <c r="B17" i="3"/>
  <c r="C17" i="3" s="1"/>
  <c r="B16" i="3"/>
  <c r="C16" i="3" s="1"/>
  <c r="B40" i="2"/>
  <c r="C40" i="2" s="1"/>
  <c r="B39" i="2"/>
  <c r="C39" i="2" s="1"/>
  <c r="B38" i="2"/>
  <c r="C38" i="2" s="1"/>
  <c r="B37" i="2"/>
  <c r="C37" i="2" s="1"/>
  <c r="B36" i="2"/>
  <c r="C36" i="2" s="1"/>
  <c r="B35" i="2"/>
  <c r="C35" i="2" s="1"/>
  <c r="B34" i="2"/>
  <c r="C34" i="2" s="1"/>
  <c r="B33" i="2"/>
  <c r="C33" i="2" s="1"/>
  <c r="B32" i="2"/>
  <c r="C32" i="2" s="1"/>
  <c r="B31" i="2"/>
  <c r="C31" i="2" s="1"/>
  <c r="B30" i="2"/>
  <c r="C30" i="2" s="1"/>
  <c r="B29" i="2"/>
  <c r="C29" i="2" s="1"/>
  <c r="B28" i="2"/>
  <c r="C28" i="2" s="1"/>
  <c r="B27" i="2"/>
  <c r="C27" i="2" s="1"/>
  <c r="B26" i="2"/>
  <c r="C26" i="2" s="1"/>
  <c r="B25" i="2"/>
  <c r="C25" i="2" s="1"/>
  <c r="B24" i="2"/>
  <c r="C24" i="2" s="1"/>
  <c r="B23" i="2"/>
  <c r="C23" i="2" s="1"/>
  <c r="B22" i="2"/>
  <c r="C22" i="2" s="1"/>
  <c r="B21" i="2"/>
  <c r="C21" i="2" s="1"/>
  <c r="B20" i="2"/>
  <c r="C20" i="2" s="1"/>
  <c r="B19" i="2"/>
  <c r="C19" i="2" s="1"/>
  <c r="B18" i="2"/>
  <c r="C18" i="2" s="1"/>
  <c r="B17" i="2"/>
  <c r="C17" i="2" s="1"/>
  <c r="B16" i="2"/>
  <c r="C16" i="2" s="1"/>
  <c r="C29" i="1"/>
  <c r="B41" i="1"/>
  <c r="C41" i="1" s="1"/>
  <c r="B40" i="1"/>
  <c r="C40" i="1" s="1"/>
  <c r="D40" i="1" s="1"/>
  <c r="E40" i="1" s="1"/>
  <c r="B39" i="1"/>
  <c r="C39" i="1" s="1"/>
  <c r="D39" i="1" s="1"/>
  <c r="E39" i="1" s="1"/>
  <c r="B38" i="1"/>
  <c r="C38" i="1" s="1"/>
  <c r="B37" i="1"/>
  <c r="C37" i="1" s="1"/>
  <c r="D37" i="1" s="1"/>
  <c r="E37" i="1" s="1"/>
  <c r="B36" i="1"/>
  <c r="C36" i="1" s="1"/>
  <c r="D36" i="1" s="1"/>
  <c r="B35" i="1"/>
  <c r="C35" i="1" s="1"/>
  <c r="B34" i="1"/>
  <c r="C34" i="1" s="1"/>
  <c r="D34" i="1" s="1"/>
  <c r="B33" i="1"/>
  <c r="C33" i="1" s="1"/>
  <c r="D33" i="1" s="1"/>
  <c r="B32" i="1"/>
  <c r="C32" i="1" s="1"/>
  <c r="D32" i="1" s="1"/>
  <c r="E32" i="1" s="1"/>
  <c r="B31" i="1"/>
  <c r="C31" i="1" s="1"/>
  <c r="D31" i="1" s="1"/>
  <c r="B30" i="1"/>
  <c r="C30" i="1" s="1"/>
  <c r="B29" i="1"/>
  <c r="B28" i="1"/>
  <c r="C28" i="1" s="1"/>
  <c r="B27" i="1"/>
  <c r="C27" i="1" s="1"/>
  <c r="B26" i="1"/>
  <c r="C26" i="1" s="1"/>
  <c r="B25" i="1"/>
  <c r="C25" i="1" s="1"/>
  <c r="B24" i="1"/>
  <c r="C24" i="1" s="1"/>
  <c r="C23" i="1"/>
  <c r="C22" i="1"/>
  <c r="C21" i="1"/>
  <c r="D21" i="1" s="1"/>
  <c r="E21" i="1" s="1"/>
  <c r="C20" i="1"/>
  <c r="D20" i="1" s="1"/>
  <c r="E20" i="1" s="1"/>
  <c r="C19" i="1"/>
  <c r="C18" i="1"/>
  <c r="C17" i="1"/>
  <c r="D17" i="1" l="1"/>
  <c r="E17" i="1" s="1"/>
  <c r="C41" i="3"/>
  <c r="E31" i="1"/>
  <c r="E36" i="1"/>
  <c r="D26" i="1"/>
  <c r="E26" i="1" s="1"/>
  <c r="D38" i="1"/>
  <c r="E38" i="1" s="1"/>
  <c r="E33" i="1"/>
  <c r="E34" i="1"/>
  <c r="D41" i="1"/>
  <c r="E41" i="1" s="1"/>
  <c r="D27" i="1"/>
  <c r="E27" i="1" s="1"/>
  <c r="D22" i="1"/>
  <c r="E22" i="1" s="1"/>
  <c r="D28" i="1"/>
  <c r="E28" i="1" s="1"/>
  <c r="D23" i="1"/>
  <c r="E23" i="1" s="1"/>
  <c r="D18" i="1"/>
  <c r="E18" i="1" s="1"/>
  <c r="D29" i="1"/>
  <c r="E29" i="1" s="1"/>
  <c r="D24" i="1"/>
  <c r="E24" i="1" s="1"/>
  <c r="D19" i="1"/>
  <c r="E19" i="1" s="1"/>
  <c r="D35" i="1"/>
  <c r="E35" i="1" s="1"/>
  <c r="D30" i="1"/>
  <c r="E30" i="1" s="1"/>
  <c r="D25" i="1"/>
  <c r="E25" i="1" s="1"/>
  <c r="C41" i="2" l="1"/>
  <c r="E42" i="1"/>
</calcChain>
</file>

<file path=xl/sharedStrings.xml><?xml version="1.0" encoding="utf-8"?>
<sst xmlns="http://schemas.openxmlformats.org/spreadsheetml/2006/main" count="76" uniqueCount="41">
  <si>
    <t>FY26 Student Service Fee</t>
  </si>
  <si>
    <t>Base Augmentation Requests</t>
  </si>
  <si>
    <t>Amount</t>
  </si>
  <si>
    <t>Additional 6% Admin Fee</t>
  </si>
  <si>
    <t xml:space="preserve">Total </t>
  </si>
  <si>
    <t>Total</t>
  </si>
  <si>
    <t>DEPARTMENT NAME:</t>
  </si>
  <si>
    <t>Fringe (if personnel)</t>
  </si>
  <si>
    <t>Instructions:</t>
  </si>
  <si>
    <t>1.  Populate the department name in cell C7.</t>
  </si>
  <si>
    <t>2.  Add the amount of the item in column A.</t>
  </si>
  <si>
    <t>Total Amount plus fringe</t>
  </si>
  <si>
    <t>4. Add the admin fee in column C.  The admin fee should be calculated on the total.</t>
  </si>
  <si>
    <t>6. Contact Caron Park with any questions.</t>
  </si>
  <si>
    <t>5. Populate a brief description in column F.</t>
  </si>
  <si>
    <t>7. Contact Caron Park with any questions.</t>
  </si>
  <si>
    <t>9.  This spreadsheet should be sent to Caron on by end of day October 18.</t>
  </si>
  <si>
    <t xml:space="preserve">3. Add fringe in column B if personnel; 30% for full time staff and 1% for student workers. Currently the formula is set for full-time staff.  </t>
  </si>
  <si>
    <t>6. Formulas are popluated in columns B, C, D, and E.</t>
  </si>
  <si>
    <t>FY25 Additional One-Time Requests</t>
  </si>
  <si>
    <t>3. Add the admin fee in column C.  The admin fee should be calculated on the total.</t>
  </si>
  <si>
    <t>4. Populate a brief description in column F.</t>
  </si>
  <si>
    <t>5. Formulas are popluated in columns B and C.</t>
  </si>
  <si>
    <t>8.  This spreadsheet should be sent to Caron on by end of day October 18.</t>
  </si>
  <si>
    <t>7.  An example is provided on row 16 (please delete example when populating spreadsheet).</t>
  </si>
  <si>
    <t>8.  An example is provided on row 17. Please delete example when populating spreadsheet.</t>
  </si>
  <si>
    <t>FY26 Additional One-Time Requests</t>
  </si>
  <si>
    <t>Description</t>
  </si>
  <si>
    <t>Women and Gender Resource Center</t>
  </si>
  <si>
    <t>Funding would allow professional staff to attend up to 2 conferences per year. The total amount is equivalent to $5,000 each for 4 professional staff, enabling them to attend approximately 2 conferences per year.</t>
  </si>
  <si>
    <t>Funds for Red Zone Programming would go to: yard signs to promote awareness of the Red Zone and campus resources for sexual misconduct; a campus and community resource fair; a collaboration with Housing to update signage in restrooms and residence halls with resources, and promotional items.</t>
  </si>
  <si>
    <t>Funds for Domestic Violence Awarness Month programming would go to: prevention and education programs surrounding relationship violence; marketing and promotional materials.</t>
  </si>
  <si>
    <t>Funds for SAAM programming would enable events such as a campus and community resource fair, Take Back the Night, consent and healing workshops, and marketing/promotional materials.</t>
  </si>
  <si>
    <t>Funding for Women's History Month would enable programming as well as marketing and promotional materials.</t>
  </si>
  <si>
    <t>Funds would be applied to purchasing hygiene products, including menstrual products, baby products, and safer sex items that would be distributed to the campus during events and available at the WGRC on an ongoing basis.</t>
  </si>
  <si>
    <t>Funds would provide snacks for the WGRC. The WGRC spends an average of $500 a month on snacks; this amount would allow approximately 10 months of snacks, accounting for slower periods of the academic year.</t>
  </si>
  <si>
    <t>$10,000 would provide enough funding for 1 non college work study student employee at a rate of $12 an hour for 20 hours a week for 1 academic year.</t>
  </si>
  <si>
    <t>Funding would allow for the revitalization of the CORE student leadership program including marketing, promotional materials, recruitment events, and program supplies.</t>
  </si>
  <si>
    <t>This funding would allow for the WGRC to host a performance of The Vagina Monologues. Funds would cover costs associated with the program, including marketing and events costs.</t>
  </si>
  <si>
    <t>This funding would enable WGRC to work with University IT to install 5 panic buttons in the WGRC suite.</t>
  </si>
  <si>
    <t>Funds would be applied to current base salary for the WGRC Administrative Coordinator which currently equates to $19.15 per hour. The increase would raise the hourly salary to $20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</si>
</sst>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z val="11"/>
      <color rgb="FF000000"/>
      <name val="Calibri"/>
      <charset val="1"/>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2" fillId="0" borderId="0" xfId="0" applyFont="1"/>
    <xf numFmtId="0" fontId="2" fillId="0" borderId="0" xfId="0" applyFont="1" applyAlignment="1">
      <alignment horizontal="right"/>
    </xf>
    <xf numFmtId="0" fontId="3" fillId="0" borderId="0" xfId="0" applyFont="1"/>
    <xf numFmtId="0" fontId="0" fillId="0" borderId="0" xfId="0" applyAlignment="1">
      <alignment wrapText="1"/>
    </xf>
    <xf numFmtId="164" fontId="0" fillId="0" borderId="0" xfId="2" applyNumberFormat="1" applyFont="1"/>
    <xf numFmtId="164" fontId="0" fillId="0" borderId="0" xfId="0" applyNumberFormat="1"/>
    <xf numFmtId="164" fontId="2" fillId="0" borderId="2" xfId="0" applyNumberFormat="1" applyFont="1" applyBorder="1"/>
    <xf numFmtId="165" fontId="0" fillId="0" borderId="0" xfId="1" applyNumberFormat="1" applyFont="1"/>
    <xf numFmtId="0" fontId="4" fillId="0" borderId="0" xfId="0" applyFont="1"/>
    <xf numFmtId="0" fontId="5" fillId="0" borderId="0" xfId="0" applyFont="1" applyAlignment="1">
      <alignment wrapText="1"/>
    </xf>
    <xf numFmtId="6" fontId="0" fillId="0" borderId="0" xfId="0" applyNumberForma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5D4F4-7901-4C53-ADCA-11264A599BEC}">
  <dimension ref="A1:F43"/>
  <sheetViews>
    <sheetView tabSelected="1" workbookViewId="0">
      <selection activeCell="B24" sqref="B24"/>
    </sheetView>
  </sheetViews>
  <sheetFormatPr defaultRowHeight="14.5" x14ac:dyDescent="0.35"/>
  <cols>
    <col min="1" max="1" width="11.54296875" bestFit="1" customWidth="1"/>
    <col min="2" max="3" width="13.26953125" customWidth="1"/>
    <col min="4" max="4" width="12.1796875" customWidth="1"/>
    <col min="6" max="6" width="96" customWidth="1"/>
  </cols>
  <sheetData>
    <row r="1" spans="1:6" ht="21" x14ac:dyDescent="0.5">
      <c r="A1" s="4" t="s">
        <v>0</v>
      </c>
      <c r="B1" s="4"/>
      <c r="C1" s="4"/>
    </row>
    <row r="2" spans="1:6" ht="21" x14ac:dyDescent="0.5">
      <c r="A2" s="4" t="s">
        <v>1</v>
      </c>
      <c r="B2" s="4"/>
      <c r="C2" s="4"/>
    </row>
    <row r="4" spans="1:6" x14ac:dyDescent="0.35">
      <c r="A4" s="10" t="s">
        <v>8</v>
      </c>
    </row>
    <row r="5" spans="1:6" x14ac:dyDescent="0.35">
      <c r="A5" t="s">
        <v>9</v>
      </c>
    </row>
    <row r="6" spans="1:6" x14ac:dyDescent="0.35">
      <c r="A6" t="s">
        <v>10</v>
      </c>
    </row>
    <row r="7" spans="1:6" x14ac:dyDescent="0.35">
      <c r="A7" t="s">
        <v>17</v>
      </c>
    </row>
    <row r="8" spans="1:6" x14ac:dyDescent="0.35">
      <c r="A8" t="s">
        <v>12</v>
      </c>
    </row>
    <row r="9" spans="1:6" x14ac:dyDescent="0.35">
      <c r="A9" t="s">
        <v>14</v>
      </c>
    </row>
    <row r="10" spans="1:6" x14ac:dyDescent="0.35">
      <c r="A10" t="s">
        <v>18</v>
      </c>
    </row>
    <row r="11" spans="1:6" x14ac:dyDescent="0.35">
      <c r="A11" t="s">
        <v>15</v>
      </c>
    </row>
    <row r="12" spans="1:6" x14ac:dyDescent="0.35">
      <c r="A12" t="s">
        <v>25</v>
      </c>
    </row>
    <row r="13" spans="1:6" x14ac:dyDescent="0.35">
      <c r="A13" t="s">
        <v>16</v>
      </c>
    </row>
    <row r="15" spans="1:6" x14ac:dyDescent="0.35">
      <c r="A15" s="2" t="s">
        <v>6</v>
      </c>
      <c r="B15" s="2"/>
      <c r="C15" s="2" t="s">
        <v>28</v>
      </c>
    </row>
    <row r="16" spans="1:6" ht="43.5" x14ac:dyDescent="0.35">
      <c r="A16" s="1" t="s">
        <v>2</v>
      </c>
      <c r="B16" s="1" t="s">
        <v>7</v>
      </c>
      <c r="C16" s="1" t="s">
        <v>11</v>
      </c>
      <c r="D16" s="1" t="s">
        <v>3</v>
      </c>
      <c r="E16" s="1" t="s">
        <v>4</v>
      </c>
      <c r="F16" s="1" t="s">
        <v>27</v>
      </c>
    </row>
    <row r="17" spans="1:6" ht="29" x14ac:dyDescent="0.35">
      <c r="A17" s="6">
        <v>20000</v>
      </c>
      <c r="B17" s="6"/>
      <c r="C17" s="7">
        <f>A17+B17</f>
        <v>20000</v>
      </c>
      <c r="D17" s="7">
        <f>ROUND(C17*0.06,0)</f>
        <v>1200</v>
      </c>
      <c r="E17" s="7">
        <f>C17+D17</f>
        <v>21200</v>
      </c>
      <c r="F17" s="11" t="s">
        <v>29</v>
      </c>
    </row>
    <row r="18" spans="1:6" ht="43.5" x14ac:dyDescent="0.35">
      <c r="A18" s="9">
        <v>10000</v>
      </c>
      <c r="B18" s="9"/>
      <c r="C18" s="9">
        <f t="shared" ref="C18:C41" si="0">A18+B18</f>
        <v>10000</v>
      </c>
      <c r="D18" s="9">
        <f t="shared" ref="D18:D41" si="1">ROUND(C18*0.06,0)</f>
        <v>600</v>
      </c>
      <c r="E18" s="9">
        <f t="shared" ref="E18:E41" si="2">C18+D18</f>
        <v>10600</v>
      </c>
      <c r="F18" s="11" t="s">
        <v>30</v>
      </c>
    </row>
    <row r="19" spans="1:6" ht="29" x14ac:dyDescent="0.35">
      <c r="A19" s="9">
        <v>10000</v>
      </c>
      <c r="B19" s="9"/>
      <c r="C19" s="9">
        <f t="shared" si="0"/>
        <v>10000</v>
      </c>
      <c r="D19" s="9">
        <f t="shared" si="1"/>
        <v>600</v>
      </c>
      <c r="E19" s="9">
        <f t="shared" si="2"/>
        <v>10600</v>
      </c>
      <c r="F19" s="11" t="s">
        <v>31</v>
      </c>
    </row>
    <row r="20" spans="1:6" ht="29" x14ac:dyDescent="0.35">
      <c r="A20" s="9">
        <v>15000</v>
      </c>
      <c r="B20" s="9"/>
      <c r="C20" s="9">
        <f t="shared" si="0"/>
        <v>15000</v>
      </c>
      <c r="D20" s="9">
        <f t="shared" si="1"/>
        <v>900</v>
      </c>
      <c r="E20" s="9">
        <f t="shared" si="2"/>
        <v>15900</v>
      </c>
      <c r="F20" s="11" t="s">
        <v>32</v>
      </c>
    </row>
    <row r="21" spans="1:6" ht="29" x14ac:dyDescent="0.35">
      <c r="A21" s="9">
        <v>10000</v>
      </c>
      <c r="B21" s="9"/>
      <c r="C21" s="9">
        <f t="shared" si="0"/>
        <v>10000</v>
      </c>
      <c r="D21" s="9">
        <f t="shared" si="1"/>
        <v>600</v>
      </c>
      <c r="E21" s="9">
        <f t="shared" si="2"/>
        <v>10600</v>
      </c>
      <c r="F21" s="11" t="s">
        <v>33</v>
      </c>
    </row>
    <row r="22" spans="1:6" ht="43.5" x14ac:dyDescent="0.35">
      <c r="A22" s="9">
        <v>10000</v>
      </c>
      <c r="B22" s="9"/>
      <c r="C22" s="9">
        <f t="shared" si="0"/>
        <v>10000</v>
      </c>
      <c r="D22" s="9">
        <f t="shared" si="1"/>
        <v>600</v>
      </c>
      <c r="E22" s="9">
        <f t="shared" si="2"/>
        <v>10600</v>
      </c>
      <c r="F22" s="11" t="s">
        <v>34</v>
      </c>
    </row>
    <row r="23" spans="1:6" ht="29" x14ac:dyDescent="0.35">
      <c r="A23" s="9">
        <v>5000</v>
      </c>
      <c r="B23" s="9"/>
      <c r="C23" s="9">
        <f t="shared" si="0"/>
        <v>5000</v>
      </c>
      <c r="D23" s="9">
        <f t="shared" si="1"/>
        <v>300</v>
      </c>
      <c r="E23" s="9">
        <f t="shared" si="2"/>
        <v>5300</v>
      </c>
      <c r="F23" s="5" t="s">
        <v>35</v>
      </c>
    </row>
    <row r="24" spans="1:6" ht="29" x14ac:dyDescent="0.35">
      <c r="A24" s="9">
        <v>2000</v>
      </c>
      <c r="B24" s="9">
        <f t="shared" ref="B24:B41" si="3">ROUND(A24*0.3, 0)</f>
        <v>600</v>
      </c>
      <c r="C24" s="9">
        <f t="shared" si="0"/>
        <v>2600</v>
      </c>
      <c r="D24" s="9">
        <f t="shared" si="1"/>
        <v>156</v>
      </c>
      <c r="E24" s="9">
        <f t="shared" si="2"/>
        <v>2756</v>
      </c>
      <c r="F24" s="5" t="s">
        <v>40</v>
      </c>
    </row>
    <row r="25" spans="1:6" x14ac:dyDescent="0.35">
      <c r="A25" s="9"/>
      <c r="B25" s="9">
        <f t="shared" si="3"/>
        <v>0</v>
      </c>
      <c r="C25" s="9">
        <f t="shared" si="0"/>
        <v>0</v>
      </c>
      <c r="D25" s="9">
        <f t="shared" si="1"/>
        <v>0</v>
      </c>
      <c r="E25" s="9">
        <f t="shared" si="2"/>
        <v>0</v>
      </c>
      <c r="F25" s="5"/>
    </row>
    <row r="26" spans="1:6" x14ac:dyDescent="0.35">
      <c r="A26" s="9"/>
      <c r="B26" s="9">
        <f t="shared" si="3"/>
        <v>0</v>
      </c>
      <c r="C26" s="9">
        <f t="shared" si="0"/>
        <v>0</v>
      </c>
      <c r="D26" s="9">
        <f t="shared" si="1"/>
        <v>0</v>
      </c>
      <c r="E26" s="9">
        <f t="shared" si="2"/>
        <v>0</v>
      </c>
      <c r="F26" s="5"/>
    </row>
    <row r="27" spans="1:6" x14ac:dyDescent="0.35">
      <c r="A27" s="9"/>
      <c r="B27" s="9">
        <f t="shared" si="3"/>
        <v>0</v>
      </c>
      <c r="C27" s="9">
        <f t="shared" si="0"/>
        <v>0</v>
      </c>
      <c r="D27" s="9">
        <f t="shared" si="1"/>
        <v>0</v>
      </c>
      <c r="E27" s="9">
        <f t="shared" si="2"/>
        <v>0</v>
      </c>
      <c r="F27" s="5"/>
    </row>
    <row r="28" spans="1:6" x14ac:dyDescent="0.35">
      <c r="A28" s="9"/>
      <c r="B28" s="9">
        <f t="shared" si="3"/>
        <v>0</v>
      </c>
      <c r="C28" s="9">
        <f t="shared" si="0"/>
        <v>0</v>
      </c>
      <c r="D28" s="9">
        <f t="shared" si="1"/>
        <v>0</v>
      </c>
      <c r="E28" s="9">
        <f t="shared" si="2"/>
        <v>0</v>
      </c>
      <c r="F28" s="5"/>
    </row>
    <row r="29" spans="1:6" x14ac:dyDescent="0.35">
      <c r="A29" s="9"/>
      <c r="B29" s="9">
        <f t="shared" si="3"/>
        <v>0</v>
      </c>
      <c r="C29" s="9">
        <f t="shared" si="0"/>
        <v>0</v>
      </c>
      <c r="D29" s="9">
        <f t="shared" si="1"/>
        <v>0</v>
      </c>
      <c r="E29" s="9">
        <f t="shared" si="2"/>
        <v>0</v>
      </c>
      <c r="F29" s="5"/>
    </row>
    <row r="30" spans="1:6" x14ac:dyDescent="0.35">
      <c r="A30" s="9"/>
      <c r="B30" s="9">
        <f t="shared" si="3"/>
        <v>0</v>
      </c>
      <c r="C30" s="9">
        <f t="shared" si="0"/>
        <v>0</v>
      </c>
      <c r="D30" s="9">
        <f t="shared" si="1"/>
        <v>0</v>
      </c>
      <c r="E30" s="9">
        <f t="shared" si="2"/>
        <v>0</v>
      </c>
      <c r="F30" s="5"/>
    </row>
    <row r="31" spans="1:6" x14ac:dyDescent="0.35">
      <c r="A31" s="9"/>
      <c r="B31" s="9">
        <f t="shared" si="3"/>
        <v>0</v>
      </c>
      <c r="C31" s="9">
        <f t="shared" si="0"/>
        <v>0</v>
      </c>
      <c r="D31" s="9">
        <f t="shared" si="1"/>
        <v>0</v>
      </c>
      <c r="E31" s="9">
        <f t="shared" si="2"/>
        <v>0</v>
      </c>
      <c r="F31" s="5"/>
    </row>
    <row r="32" spans="1:6" x14ac:dyDescent="0.35">
      <c r="A32" s="9"/>
      <c r="B32" s="9">
        <f t="shared" si="3"/>
        <v>0</v>
      </c>
      <c r="C32" s="9">
        <f t="shared" si="0"/>
        <v>0</v>
      </c>
      <c r="D32" s="9">
        <f t="shared" si="1"/>
        <v>0</v>
      </c>
      <c r="E32" s="9">
        <f t="shared" si="2"/>
        <v>0</v>
      </c>
      <c r="F32" s="5"/>
    </row>
    <row r="33" spans="1:6" x14ac:dyDescent="0.35">
      <c r="A33" s="9"/>
      <c r="B33" s="9">
        <f t="shared" si="3"/>
        <v>0</v>
      </c>
      <c r="C33" s="9">
        <f t="shared" si="0"/>
        <v>0</v>
      </c>
      <c r="D33" s="9">
        <f t="shared" si="1"/>
        <v>0</v>
      </c>
      <c r="E33" s="9">
        <f t="shared" si="2"/>
        <v>0</v>
      </c>
      <c r="F33" s="5"/>
    </row>
    <row r="34" spans="1:6" x14ac:dyDescent="0.35">
      <c r="A34" s="9"/>
      <c r="B34" s="9">
        <f t="shared" si="3"/>
        <v>0</v>
      </c>
      <c r="C34" s="9">
        <f t="shared" si="0"/>
        <v>0</v>
      </c>
      <c r="D34" s="9">
        <f t="shared" si="1"/>
        <v>0</v>
      </c>
      <c r="E34" s="9">
        <f t="shared" si="2"/>
        <v>0</v>
      </c>
      <c r="F34" s="5"/>
    </row>
    <row r="35" spans="1:6" x14ac:dyDescent="0.35">
      <c r="A35" s="9"/>
      <c r="B35" s="9">
        <f t="shared" si="3"/>
        <v>0</v>
      </c>
      <c r="C35" s="9">
        <f t="shared" si="0"/>
        <v>0</v>
      </c>
      <c r="D35" s="9">
        <f t="shared" si="1"/>
        <v>0</v>
      </c>
      <c r="E35" s="9">
        <f t="shared" si="2"/>
        <v>0</v>
      </c>
      <c r="F35" s="5"/>
    </row>
    <row r="36" spans="1:6" x14ac:dyDescent="0.35">
      <c r="A36" s="9"/>
      <c r="B36" s="9">
        <f t="shared" si="3"/>
        <v>0</v>
      </c>
      <c r="C36" s="9">
        <f t="shared" si="0"/>
        <v>0</v>
      </c>
      <c r="D36" s="9">
        <f t="shared" si="1"/>
        <v>0</v>
      </c>
      <c r="E36" s="9">
        <f t="shared" si="2"/>
        <v>0</v>
      </c>
      <c r="F36" s="5"/>
    </row>
    <row r="37" spans="1:6" x14ac:dyDescent="0.35">
      <c r="A37" s="9"/>
      <c r="B37" s="9">
        <f t="shared" si="3"/>
        <v>0</v>
      </c>
      <c r="C37" s="9">
        <f t="shared" si="0"/>
        <v>0</v>
      </c>
      <c r="D37" s="9">
        <f t="shared" si="1"/>
        <v>0</v>
      </c>
      <c r="E37" s="9">
        <f t="shared" si="2"/>
        <v>0</v>
      </c>
      <c r="F37" s="5"/>
    </row>
    <row r="38" spans="1:6" x14ac:dyDescent="0.35">
      <c r="A38" s="9"/>
      <c r="B38" s="9">
        <f t="shared" si="3"/>
        <v>0</v>
      </c>
      <c r="C38" s="9">
        <f t="shared" si="0"/>
        <v>0</v>
      </c>
      <c r="D38" s="9">
        <f t="shared" si="1"/>
        <v>0</v>
      </c>
      <c r="E38" s="9">
        <f t="shared" si="2"/>
        <v>0</v>
      </c>
      <c r="F38" s="5"/>
    </row>
    <row r="39" spans="1:6" x14ac:dyDescent="0.35">
      <c r="A39" s="9"/>
      <c r="B39" s="9">
        <f t="shared" si="3"/>
        <v>0</v>
      </c>
      <c r="C39" s="9">
        <f t="shared" si="0"/>
        <v>0</v>
      </c>
      <c r="D39" s="9">
        <f t="shared" si="1"/>
        <v>0</v>
      </c>
      <c r="E39" s="9">
        <f t="shared" si="2"/>
        <v>0</v>
      </c>
      <c r="F39" s="5"/>
    </row>
    <row r="40" spans="1:6" x14ac:dyDescent="0.35">
      <c r="A40" s="9"/>
      <c r="B40" s="9">
        <f t="shared" si="3"/>
        <v>0</v>
      </c>
      <c r="C40" s="9">
        <f t="shared" si="0"/>
        <v>0</v>
      </c>
      <c r="D40" s="9">
        <f t="shared" si="1"/>
        <v>0</v>
      </c>
      <c r="E40" s="9">
        <f t="shared" si="2"/>
        <v>0</v>
      </c>
      <c r="F40" s="5"/>
    </row>
    <row r="41" spans="1:6" x14ac:dyDescent="0.35">
      <c r="A41" s="9"/>
      <c r="B41" s="9">
        <f t="shared" si="3"/>
        <v>0</v>
      </c>
      <c r="C41" s="9">
        <f t="shared" si="0"/>
        <v>0</v>
      </c>
      <c r="D41" s="9">
        <f t="shared" si="1"/>
        <v>0</v>
      </c>
      <c r="E41" s="9">
        <f t="shared" si="2"/>
        <v>0</v>
      </c>
      <c r="F41" s="5"/>
    </row>
    <row r="42" spans="1:6" ht="15" thickBot="1" x14ac:dyDescent="0.4">
      <c r="A42" s="7"/>
      <c r="B42" s="7"/>
      <c r="C42" s="7"/>
      <c r="D42" s="3" t="s">
        <v>5</v>
      </c>
      <c r="E42" s="8">
        <f>SUM(E17:E41)</f>
        <v>87556</v>
      </c>
    </row>
    <row r="43" spans="1:6" ht="15" thickTop="1" x14ac:dyDescent="0.35"/>
  </sheetData>
  <pageMargins left="0.7" right="0.7" top="0.75" bottom="0.75" header="0.3" footer="0.3"/>
  <pageSetup orientation="portrait" horizontalDpi="1200" verticalDpi="1200" r:id="rId1"/>
  <ignoredErrors>
    <ignoredError sqref="D17:D4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3A1A-807D-4210-B6C0-15E5D9F2AE45}">
  <dimension ref="A1:D42"/>
  <sheetViews>
    <sheetView workbookViewId="0">
      <selection activeCell="A18" sqref="A18"/>
    </sheetView>
  </sheetViews>
  <sheetFormatPr defaultRowHeight="14.5" x14ac:dyDescent="0.35"/>
  <cols>
    <col min="1" max="1" width="11.54296875" bestFit="1" customWidth="1"/>
    <col min="2" max="2" width="12.1796875" customWidth="1"/>
    <col min="4" max="4" width="96" customWidth="1"/>
  </cols>
  <sheetData>
    <row r="1" spans="1:4" ht="21" x14ac:dyDescent="0.5">
      <c r="A1" s="4" t="s">
        <v>0</v>
      </c>
    </row>
    <row r="2" spans="1:4" ht="21" x14ac:dyDescent="0.5">
      <c r="A2" s="4" t="s">
        <v>19</v>
      </c>
    </row>
    <row r="4" spans="1:4" x14ac:dyDescent="0.35">
      <c r="A4" s="10" t="s">
        <v>8</v>
      </c>
    </row>
    <row r="5" spans="1:4" x14ac:dyDescent="0.35">
      <c r="A5" t="s">
        <v>9</v>
      </c>
    </row>
    <row r="6" spans="1:4" x14ac:dyDescent="0.35">
      <c r="A6" t="s">
        <v>10</v>
      </c>
    </row>
    <row r="7" spans="1:4" x14ac:dyDescent="0.35">
      <c r="A7" t="s">
        <v>20</v>
      </c>
    </row>
    <row r="8" spans="1:4" x14ac:dyDescent="0.35">
      <c r="A8" t="s">
        <v>21</v>
      </c>
    </row>
    <row r="9" spans="1:4" x14ac:dyDescent="0.35">
      <c r="A9" t="s">
        <v>22</v>
      </c>
    </row>
    <row r="10" spans="1:4" x14ac:dyDescent="0.35">
      <c r="A10" t="s">
        <v>13</v>
      </c>
    </row>
    <row r="11" spans="1:4" x14ac:dyDescent="0.35">
      <c r="A11" t="s">
        <v>24</v>
      </c>
    </row>
    <row r="12" spans="1:4" x14ac:dyDescent="0.35">
      <c r="A12" t="s">
        <v>23</v>
      </c>
    </row>
    <row r="14" spans="1:4" x14ac:dyDescent="0.35">
      <c r="A14" s="2" t="s">
        <v>6</v>
      </c>
      <c r="C14" t="s">
        <v>28</v>
      </c>
    </row>
    <row r="15" spans="1:4" ht="43.5" x14ac:dyDescent="0.35">
      <c r="A15" s="1" t="s">
        <v>2</v>
      </c>
      <c r="B15" s="1" t="s">
        <v>3</v>
      </c>
      <c r="C15" s="1" t="s">
        <v>4</v>
      </c>
      <c r="D15" s="1" t="s">
        <v>27</v>
      </c>
    </row>
    <row r="16" spans="1:4" ht="29" x14ac:dyDescent="0.35">
      <c r="A16" s="6">
        <v>10000</v>
      </c>
      <c r="B16" s="7">
        <f>ROUND(A16*0.06,0)</f>
        <v>600</v>
      </c>
      <c r="C16" s="7">
        <f>A16+B16</f>
        <v>10600</v>
      </c>
      <c r="D16" s="5" t="s">
        <v>38</v>
      </c>
    </row>
    <row r="17" spans="1:4" x14ac:dyDescent="0.35">
      <c r="A17" s="9">
        <v>7000</v>
      </c>
      <c r="B17" s="9">
        <f t="shared" ref="B17:B40" si="0">ROUND(A17*0.06,0)</f>
        <v>420</v>
      </c>
      <c r="C17" s="9">
        <f>A17+B17</f>
        <v>7420</v>
      </c>
      <c r="D17" s="5" t="s">
        <v>39</v>
      </c>
    </row>
    <row r="18" spans="1:4" x14ac:dyDescent="0.35">
      <c r="A18" s="9"/>
      <c r="B18" s="9">
        <f t="shared" si="0"/>
        <v>0</v>
      </c>
      <c r="C18" s="9">
        <f t="shared" ref="C18:C40" si="1">A18+B18</f>
        <v>0</v>
      </c>
      <c r="D18" s="5"/>
    </row>
    <row r="19" spans="1:4" x14ac:dyDescent="0.35">
      <c r="A19" s="9"/>
      <c r="B19" s="9">
        <f t="shared" si="0"/>
        <v>0</v>
      </c>
      <c r="C19" s="9">
        <f t="shared" si="1"/>
        <v>0</v>
      </c>
      <c r="D19" s="5"/>
    </row>
    <row r="20" spans="1:4" x14ac:dyDescent="0.35">
      <c r="A20" s="9"/>
      <c r="B20" s="9">
        <f t="shared" si="0"/>
        <v>0</v>
      </c>
      <c r="C20" s="9">
        <f t="shared" si="1"/>
        <v>0</v>
      </c>
      <c r="D20" s="5"/>
    </row>
    <row r="21" spans="1:4" x14ac:dyDescent="0.35">
      <c r="A21" s="9"/>
      <c r="B21" s="9">
        <f t="shared" si="0"/>
        <v>0</v>
      </c>
      <c r="C21" s="9">
        <f t="shared" si="1"/>
        <v>0</v>
      </c>
      <c r="D21" s="5"/>
    </row>
    <row r="22" spans="1:4" x14ac:dyDescent="0.35">
      <c r="A22" s="9"/>
      <c r="B22" s="9">
        <f t="shared" si="0"/>
        <v>0</v>
      </c>
      <c r="C22" s="9">
        <f t="shared" si="1"/>
        <v>0</v>
      </c>
      <c r="D22" s="5"/>
    </row>
    <row r="23" spans="1:4" x14ac:dyDescent="0.35">
      <c r="A23" s="9"/>
      <c r="B23" s="9">
        <f t="shared" si="0"/>
        <v>0</v>
      </c>
      <c r="C23" s="9">
        <f t="shared" si="1"/>
        <v>0</v>
      </c>
      <c r="D23" s="5"/>
    </row>
    <row r="24" spans="1:4" x14ac:dyDescent="0.35">
      <c r="A24" s="9"/>
      <c r="B24" s="9">
        <f t="shared" si="0"/>
        <v>0</v>
      </c>
      <c r="C24" s="9">
        <f t="shared" si="1"/>
        <v>0</v>
      </c>
      <c r="D24" s="5"/>
    </row>
    <row r="25" spans="1:4" x14ac:dyDescent="0.35">
      <c r="A25" s="9"/>
      <c r="B25" s="9">
        <f t="shared" si="0"/>
        <v>0</v>
      </c>
      <c r="C25" s="9">
        <f t="shared" si="1"/>
        <v>0</v>
      </c>
      <c r="D25" s="5"/>
    </row>
    <row r="26" spans="1:4" x14ac:dyDescent="0.35">
      <c r="A26" s="9"/>
      <c r="B26" s="9">
        <f t="shared" si="0"/>
        <v>0</v>
      </c>
      <c r="C26" s="9">
        <f t="shared" si="1"/>
        <v>0</v>
      </c>
      <c r="D26" s="5"/>
    </row>
    <row r="27" spans="1:4" x14ac:dyDescent="0.35">
      <c r="A27" s="9"/>
      <c r="B27" s="9">
        <f t="shared" si="0"/>
        <v>0</v>
      </c>
      <c r="C27" s="9">
        <f t="shared" si="1"/>
        <v>0</v>
      </c>
      <c r="D27" s="5"/>
    </row>
    <row r="28" spans="1:4" x14ac:dyDescent="0.35">
      <c r="A28" s="9"/>
      <c r="B28" s="9">
        <f t="shared" si="0"/>
        <v>0</v>
      </c>
      <c r="C28" s="9">
        <f t="shared" si="1"/>
        <v>0</v>
      </c>
      <c r="D28" s="5"/>
    </row>
    <row r="29" spans="1:4" x14ac:dyDescent="0.35">
      <c r="A29" s="9"/>
      <c r="B29" s="9">
        <f t="shared" si="0"/>
        <v>0</v>
      </c>
      <c r="C29" s="9">
        <f t="shared" si="1"/>
        <v>0</v>
      </c>
      <c r="D29" s="5"/>
    </row>
    <row r="30" spans="1:4" x14ac:dyDescent="0.35">
      <c r="A30" s="9"/>
      <c r="B30" s="9">
        <f t="shared" si="0"/>
        <v>0</v>
      </c>
      <c r="C30" s="9">
        <f t="shared" si="1"/>
        <v>0</v>
      </c>
      <c r="D30" s="5"/>
    </row>
    <row r="31" spans="1:4" x14ac:dyDescent="0.35">
      <c r="A31" s="9"/>
      <c r="B31" s="9">
        <f t="shared" si="0"/>
        <v>0</v>
      </c>
      <c r="C31" s="9">
        <f t="shared" si="1"/>
        <v>0</v>
      </c>
      <c r="D31" s="5"/>
    </row>
    <row r="32" spans="1:4" x14ac:dyDescent="0.35">
      <c r="A32" s="9"/>
      <c r="B32" s="9">
        <f t="shared" si="0"/>
        <v>0</v>
      </c>
      <c r="C32" s="9">
        <f t="shared" si="1"/>
        <v>0</v>
      </c>
      <c r="D32" s="5"/>
    </row>
    <row r="33" spans="1:4" x14ac:dyDescent="0.35">
      <c r="A33" s="9"/>
      <c r="B33" s="9">
        <f t="shared" si="0"/>
        <v>0</v>
      </c>
      <c r="C33" s="9">
        <f t="shared" si="1"/>
        <v>0</v>
      </c>
      <c r="D33" s="5"/>
    </row>
    <row r="34" spans="1:4" x14ac:dyDescent="0.35">
      <c r="A34" s="9"/>
      <c r="B34" s="9">
        <f t="shared" si="0"/>
        <v>0</v>
      </c>
      <c r="C34" s="9">
        <f t="shared" si="1"/>
        <v>0</v>
      </c>
      <c r="D34" s="5"/>
    </row>
    <row r="35" spans="1:4" x14ac:dyDescent="0.35">
      <c r="A35" s="9"/>
      <c r="B35" s="9">
        <f t="shared" si="0"/>
        <v>0</v>
      </c>
      <c r="C35" s="9">
        <f t="shared" si="1"/>
        <v>0</v>
      </c>
      <c r="D35" s="5"/>
    </row>
    <row r="36" spans="1:4" x14ac:dyDescent="0.35">
      <c r="A36" s="9"/>
      <c r="B36" s="9">
        <f t="shared" si="0"/>
        <v>0</v>
      </c>
      <c r="C36" s="9">
        <f t="shared" si="1"/>
        <v>0</v>
      </c>
      <c r="D36" s="5"/>
    </row>
    <row r="37" spans="1:4" x14ac:dyDescent="0.35">
      <c r="A37" s="9"/>
      <c r="B37" s="9">
        <f t="shared" si="0"/>
        <v>0</v>
      </c>
      <c r="C37" s="9">
        <f t="shared" si="1"/>
        <v>0</v>
      </c>
      <c r="D37" s="5"/>
    </row>
    <row r="38" spans="1:4" x14ac:dyDescent="0.35">
      <c r="A38" s="9"/>
      <c r="B38" s="9">
        <f t="shared" si="0"/>
        <v>0</v>
      </c>
      <c r="C38" s="9">
        <f t="shared" si="1"/>
        <v>0</v>
      </c>
      <c r="D38" s="5"/>
    </row>
    <row r="39" spans="1:4" x14ac:dyDescent="0.35">
      <c r="A39" s="9"/>
      <c r="B39" s="9">
        <f t="shared" si="0"/>
        <v>0</v>
      </c>
      <c r="C39" s="9">
        <f t="shared" si="1"/>
        <v>0</v>
      </c>
      <c r="D39" s="5"/>
    </row>
    <row r="40" spans="1:4" x14ac:dyDescent="0.35">
      <c r="A40" s="9"/>
      <c r="B40" s="9">
        <f t="shared" si="0"/>
        <v>0</v>
      </c>
      <c r="C40" s="9">
        <f t="shared" si="1"/>
        <v>0</v>
      </c>
      <c r="D40" s="5"/>
    </row>
    <row r="41" spans="1:4" ht="15" thickBot="1" x14ac:dyDescent="0.4">
      <c r="A41" s="7"/>
      <c r="B41" s="3" t="s">
        <v>5</v>
      </c>
      <c r="C41" s="8">
        <f>SUM(C16:C40)</f>
        <v>18020</v>
      </c>
    </row>
    <row r="42" spans="1:4" ht="15" thickTop="1" x14ac:dyDescent="0.35"/>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06D71-F78F-45AE-A975-DC190B893F30}">
  <dimension ref="A1:D42"/>
  <sheetViews>
    <sheetView topLeftCell="A13" workbookViewId="0">
      <selection activeCell="A17" sqref="A17:A22"/>
    </sheetView>
  </sheetViews>
  <sheetFormatPr defaultRowHeight="14.5" x14ac:dyDescent="0.35"/>
  <cols>
    <col min="1" max="1" width="11.54296875" bestFit="1" customWidth="1"/>
    <col min="2" max="2" width="12.1796875" customWidth="1"/>
    <col min="4" max="4" width="96" customWidth="1"/>
  </cols>
  <sheetData>
    <row r="1" spans="1:4" ht="21" x14ac:dyDescent="0.5">
      <c r="A1" s="4" t="s">
        <v>0</v>
      </c>
    </row>
    <row r="2" spans="1:4" ht="21" x14ac:dyDescent="0.5">
      <c r="A2" s="4" t="s">
        <v>26</v>
      </c>
    </row>
    <row r="4" spans="1:4" x14ac:dyDescent="0.35">
      <c r="A4" s="10" t="s">
        <v>8</v>
      </c>
    </row>
    <row r="5" spans="1:4" x14ac:dyDescent="0.35">
      <c r="A5" t="s">
        <v>9</v>
      </c>
    </row>
    <row r="6" spans="1:4" x14ac:dyDescent="0.35">
      <c r="A6" t="s">
        <v>10</v>
      </c>
    </row>
    <row r="7" spans="1:4" x14ac:dyDescent="0.35">
      <c r="A7" t="s">
        <v>20</v>
      </c>
    </row>
    <row r="8" spans="1:4" x14ac:dyDescent="0.35">
      <c r="A8" t="s">
        <v>21</v>
      </c>
    </row>
    <row r="9" spans="1:4" x14ac:dyDescent="0.35">
      <c r="A9" t="s">
        <v>22</v>
      </c>
    </row>
    <row r="10" spans="1:4" x14ac:dyDescent="0.35">
      <c r="A10" t="s">
        <v>13</v>
      </c>
    </row>
    <row r="11" spans="1:4" x14ac:dyDescent="0.35">
      <c r="A11" t="s">
        <v>24</v>
      </c>
    </row>
    <row r="12" spans="1:4" x14ac:dyDescent="0.35">
      <c r="A12" t="s">
        <v>23</v>
      </c>
    </row>
    <row r="14" spans="1:4" x14ac:dyDescent="0.35">
      <c r="A14" s="2" t="s">
        <v>6</v>
      </c>
      <c r="C14" t="s">
        <v>28</v>
      </c>
    </row>
    <row r="15" spans="1:4" ht="43.5" x14ac:dyDescent="0.35">
      <c r="A15" s="1" t="s">
        <v>2</v>
      </c>
      <c r="B15" s="1" t="s">
        <v>3</v>
      </c>
      <c r="C15" s="1" t="s">
        <v>4</v>
      </c>
      <c r="D15" s="1" t="s">
        <v>27</v>
      </c>
    </row>
    <row r="16" spans="1:4" ht="29" x14ac:dyDescent="0.35">
      <c r="A16" s="6">
        <v>20000</v>
      </c>
      <c r="B16" s="7">
        <f>ROUND(A16*0.06,0)</f>
        <v>1200</v>
      </c>
      <c r="C16" s="7">
        <f>A16+B16</f>
        <v>21200</v>
      </c>
      <c r="D16" s="11" t="s">
        <v>29</v>
      </c>
    </row>
    <row r="17" spans="1:4" ht="43.5" x14ac:dyDescent="0.35">
      <c r="A17" s="9">
        <v>10000</v>
      </c>
      <c r="B17" s="9">
        <f t="shared" ref="B17:B40" si="0">ROUND(A17*0.06,0)</f>
        <v>600</v>
      </c>
      <c r="C17" s="9">
        <f>A17+B17</f>
        <v>10600</v>
      </c>
      <c r="D17" s="11" t="s">
        <v>30</v>
      </c>
    </row>
    <row r="18" spans="1:4" ht="29" x14ac:dyDescent="0.35">
      <c r="A18" s="9">
        <v>10000</v>
      </c>
      <c r="B18" s="9">
        <f t="shared" si="0"/>
        <v>600</v>
      </c>
      <c r="C18" s="9">
        <f t="shared" ref="C18:C40" si="1">A18+B18</f>
        <v>10600</v>
      </c>
      <c r="D18" s="11" t="s">
        <v>31</v>
      </c>
    </row>
    <row r="19" spans="1:4" ht="29" x14ac:dyDescent="0.35">
      <c r="A19" s="9">
        <v>15000</v>
      </c>
      <c r="B19" s="9">
        <f t="shared" si="0"/>
        <v>900</v>
      </c>
      <c r="C19" s="9">
        <f t="shared" si="1"/>
        <v>15900</v>
      </c>
      <c r="D19" s="11" t="s">
        <v>32</v>
      </c>
    </row>
    <row r="20" spans="1:4" ht="29" x14ac:dyDescent="0.35">
      <c r="A20" s="9">
        <v>10000</v>
      </c>
      <c r="B20" s="9">
        <f t="shared" si="0"/>
        <v>600</v>
      </c>
      <c r="C20" s="9">
        <f t="shared" si="1"/>
        <v>10600</v>
      </c>
      <c r="D20" s="11" t="s">
        <v>33</v>
      </c>
    </row>
    <row r="21" spans="1:4" ht="29" x14ac:dyDescent="0.35">
      <c r="A21" s="9">
        <v>10000</v>
      </c>
      <c r="B21" s="9">
        <f t="shared" si="0"/>
        <v>600</v>
      </c>
      <c r="C21" s="9">
        <f t="shared" si="1"/>
        <v>10600</v>
      </c>
      <c r="D21" s="11" t="s">
        <v>34</v>
      </c>
    </row>
    <row r="22" spans="1:4" ht="29" x14ac:dyDescent="0.35">
      <c r="A22" s="9">
        <v>5000</v>
      </c>
      <c r="B22" s="9">
        <f t="shared" si="0"/>
        <v>300</v>
      </c>
      <c r="C22" s="9">
        <f t="shared" si="1"/>
        <v>5300</v>
      </c>
      <c r="D22" s="5" t="s">
        <v>35</v>
      </c>
    </row>
    <row r="23" spans="1:4" ht="29" x14ac:dyDescent="0.35">
      <c r="A23" s="9">
        <v>10000</v>
      </c>
      <c r="B23" s="9">
        <f t="shared" si="0"/>
        <v>600</v>
      </c>
      <c r="C23" s="9">
        <f t="shared" si="1"/>
        <v>10600</v>
      </c>
      <c r="D23" s="12" t="s">
        <v>36</v>
      </c>
    </row>
    <row r="24" spans="1:4" ht="29" x14ac:dyDescent="0.35">
      <c r="A24" s="9">
        <v>10000</v>
      </c>
      <c r="B24" s="9">
        <f t="shared" si="0"/>
        <v>600</v>
      </c>
      <c r="C24" s="9">
        <f t="shared" si="1"/>
        <v>10600</v>
      </c>
      <c r="D24" s="5" t="s">
        <v>37</v>
      </c>
    </row>
    <row r="25" spans="1:4" x14ac:dyDescent="0.35">
      <c r="A25" s="9"/>
      <c r="B25" s="9">
        <f t="shared" si="0"/>
        <v>0</v>
      </c>
      <c r="C25" s="9">
        <f t="shared" si="1"/>
        <v>0</v>
      </c>
      <c r="D25" s="5"/>
    </row>
    <row r="26" spans="1:4" x14ac:dyDescent="0.35">
      <c r="A26" s="9"/>
      <c r="B26" s="9">
        <f t="shared" si="0"/>
        <v>0</v>
      </c>
      <c r="C26" s="9">
        <f t="shared" si="1"/>
        <v>0</v>
      </c>
      <c r="D26" s="5"/>
    </row>
    <row r="27" spans="1:4" x14ac:dyDescent="0.35">
      <c r="A27" s="9"/>
      <c r="B27" s="9">
        <f t="shared" si="0"/>
        <v>0</v>
      </c>
      <c r="C27" s="9">
        <f t="shared" si="1"/>
        <v>0</v>
      </c>
      <c r="D27" s="5"/>
    </row>
    <row r="28" spans="1:4" x14ac:dyDescent="0.35">
      <c r="A28" s="9"/>
      <c r="B28" s="9">
        <f t="shared" si="0"/>
        <v>0</v>
      </c>
      <c r="C28" s="9">
        <f t="shared" si="1"/>
        <v>0</v>
      </c>
      <c r="D28" s="5"/>
    </row>
    <row r="29" spans="1:4" x14ac:dyDescent="0.35">
      <c r="A29" s="9"/>
      <c r="B29" s="9">
        <f t="shared" si="0"/>
        <v>0</v>
      </c>
      <c r="C29" s="9">
        <f t="shared" si="1"/>
        <v>0</v>
      </c>
      <c r="D29" s="5"/>
    </row>
    <row r="30" spans="1:4" x14ac:dyDescent="0.35">
      <c r="A30" s="9"/>
      <c r="B30" s="9">
        <f t="shared" si="0"/>
        <v>0</v>
      </c>
      <c r="C30" s="9">
        <f t="shared" si="1"/>
        <v>0</v>
      </c>
      <c r="D30" s="5"/>
    </row>
    <row r="31" spans="1:4" x14ac:dyDescent="0.35">
      <c r="A31" s="9"/>
      <c r="B31" s="9">
        <f t="shared" si="0"/>
        <v>0</v>
      </c>
      <c r="C31" s="9">
        <f t="shared" si="1"/>
        <v>0</v>
      </c>
      <c r="D31" s="5"/>
    </row>
    <row r="32" spans="1:4" x14ac:dyDescent="0.35">
      <c r="A32" s="9"/>
      <c r="B32" s="9">
        <f t="shared" si="0"/>
        <v>0</v>
      </c>
      <c r="C32" s="9">
        <f t="shared" si="1"/>
        <v>0</v>
      </c>
      <c r="D32" s="5"/>
    </row>
    <row r="33" spans="1:4" x14ac:dyDescent="0.35">
      <c r="A33" s="9"/>
      <c r="B33" s="9">
        <f t="shared" si="0"/>
        <v>0</v>
      </c>
      <c r="C33" s="9">
        <f t="shared" si="1"/>
        <v>0</v>
      </c>
      <c r="D33" s="5"/>
    </row>
    <row r="34" spans="1:4" x14ac:dyDescent="0.35">
      <c r="A34" s="9"/>
      <c r="B34" s="9">
        <f t="shared" si="0"/>
        <v>0</v>
      </c>
      <c r="C34" s="9">
        <f t="shared" si="1"/>
        <v>0</v>
      </c>
      <c r="D34" s="5"/>
    </row>
    <row r="35" spans="1:4" x14ac:dyDescent="0.35">
      <c r="A35" s="9"/>
      <c r="B35" s="9">
        <f t="shared" si="0"/>
        <v>0</v>
      </c>
      <c r="C35" s="9">
        <f t="shared" si="1"/>
        <v>0</v>
      </c>
      <c r="D35" s="5"/>
    </row>
    <row r="36" spans="1:4" x14ac:dyDescent="0.35">
      <c r="A36" s="9"/>
      <c r="B36" s="9">
        <f t="shared" si="0"/>
        <v>0</v>
      </c>
      <c r="C36" s="9">
        <f t="shared" si="1"/>
        <v>0</v>
      </c>
      <c r="D36" s="5"/>
    </row>
    <row r="37" spans="1:4" x14ac:dyDescent="0.35">
      <c r="A37" s="9"/>
      <c r="B37" s="9">
        <f t="shared" si="0"/>
        <v>0</v>
      </c>
      <c r="C37" s="9">
        <f t="shared" si="1"/>
        <v>0</v>
      </c>
      <c r="D37" s="5"/>
    </row>
    <row r="38" spans="1:4" x14ac:dyDescent="0.35">
      <c r="A38" s="9"/>
      <c r="B38" s="9">
        <f t="shared" si="0"/>
        <v>0</v>
      </c>
      <c r="C38" s="9">
        <f t="shared" si="1"/>
        <v>0</v>
      </c>
      <c r="D38" s="5"/>
    </row>
    <row r="39" spans="1:4" x14ac:dyDescent="0.35">
      <c r="A39" s="9"/>
      <c r="B39" s="9">
        <f t="shared" si="0"/>
        <v>0</v>
      </c>
      <c r="C39" s="9">
        <f t="shared" si="1"/>
        <v>0</v>
      </c>
      <c r="D39" s="5"/>
    </row>
    <row r="40" spans="1:4" x14ac:dyDescent="0.35">
      <c r="A40" s="9"/>
      <c r="B40" s="9">
        <f t="shared" si="0"/>
        <v>0</v>
      </c>
      <c r="C40" s="9">
        <f t="shared" si="1"/>
        <v>0</v>
      </c>
      <c r="D40" s="5"/>
    </row>
    <row r="41" spans="1:4" ht="15" thickBot="1" x14ac:dyDescent="0.4">
      <c r="A41" s="7"/>
      <c r="B41" s="3" t="s">
        <v>5</v>
      </c>
      <c r="C41" s="8">
        <f>SUM(C16:C40)</f>
        <v>106000</v>
      </c>
    </row>
    <row r="42" spans="1:4" ht="15" thickTop="1" x14ac:dyDescent="0.3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Base Augmentation Requests</vt:lpstr>
      <vt:lpstr>FY25 Additional One-Times</vt:lpstr>
      <vt:lpstr>FY26 One-Times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Caron</dc:creator>
  <cp:lastModifiedBy>Zavala-Membreno, Laura</cp:lastModifiedBy>
  <dcterms:created xsi:type="dcterms:W3CDTF">2024-10-03T12:36:15Z</dcterms:created>
  <dcterms:modified xsi:type="dcterms:W3CDTF">2024-10-18T14:24:31Z</dcterms:modified>
</cp:coreProperties>
</file>