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Contracts Reporting Department\FY2019\04_Open Record Evaluations\Next Update\"/>
    </mc:Choice>
  </mc:AlternateContent>
  <bookViews>
    <workbookView xWindow="7740" yWindow="-180" windowWidth="17115" windowHeight="9855" tabRatio="921" activeTab="13"/>
  </bookViews>
  <sheets>
    <sheet name="Evaluator 1" sheetId="2" r:id="rId1"/>
    <sheet name="Evaluator 2" sheetId="3" r:id="rId2"/>
    <sheet name="Evaluator 3" sheetId="5" r:id="rId3"/>
    <sheet name="Evaluator 4" sheetId="9" r:id="rId4"/>
    <sheet name="Evaluator 5" sheetId="10" r:id="rId5"/>
    <sheet name="Evaluator 6" sheetId="11" r:id="rId6"/>
    <sheet name="Evaluator 7" sheetId="4" r:id="rId7"/>
    <sheet name="Evaluator 8" sheetId="13" r:id="rId8"/>
    <sheet name="Evaluator 9" sheetId="15" r:id="rId9"/>
    <sheet name="Evaluator 10" sheetId="16" r:id="rId10"/>
    <sheet name="HUB" sheetId="17" r:id="rId11"/>
    <sheet name="Evaluator 11" sheetId="18" r:id="rId12"/>
    <sheet name="Summary" sheetId="1" r:id="rId13"/>
    <sheet name="Evaluation" sheetId="19" r:id="rId14"/>
  </sheets>
  <calcPr calcId="152511"/>
</workbook>
</file>

<file path=xl/calcChain.xml><?xml version="1.0" encoding="utf-8"?>
<calcChain xmlns="http://schemas.openxmlformats.org/spreadsheetml/2006/main">
  <c r="S14" i="19" l="1"/>
  <c r="P14" i="19"/>
  <c r="M14" i="19"/>
  <c r="J14" i="19"/>
  <c r="T14" i="19" s="1"/>
  <c r="G14" i="19"/>
  <c r="D14" i="19"/>
  <c r="S13" i="19"/>
  <c r="P13" i="19"/>
  <c r="M13" i="19"/>
  <c r="J13" i="19"/>
  <c r="G13" i="19"/>
  <c r="T13" i="19" s="1"/>
  <c r="D13" i="19"/>
  <c r="T8" i="1" l="1"/>
  <c r="T7" i="1"/>
  <c r="P8" i="1"/>
  <c r="P7" i="1"/>
  <c r="B8" i="1"/>
  <c r="C8" i="1"/>
  <c r="D8" i="1"/>
  <c r="E8" i="1"/>
  <c r="G8" i="1"/>
  <c r="H8" i="1"/>
  <c r="I8" i="1"/>
  <c r="J8" i="1"/>
  <c r="K8" i="1"/>
  <c r="L8" i="1"/>
  <c r="L7" i="1"/>
  <c r="J5" i="18"/>
  <c r="J4" i="18"/>
  <c r="K7" i="1"/>
  <c r="J7" i="1"/>
  <c r="I7" i="1"/>
  <c r="H7" i="1"/>
  <c r="G7" i="1"/>
  <c r="E7" i="1"/>
  <c r="D7" i="1"/>
  <c r="C7" i="1"/>
  <c r="B7" i="1"/>
  <c r="J5" i="17"/>
  <c r="J4" i="17"/>
  <c r="J5" i="16"/>
  <c r="J4" i="16"/>
  <c r="J5" i="15"/>
  <c r="J4" i="15"/>
  <c r="J5" i="13"/>
  <c r="J4" i="13"/>
  <c r="J5" i="4"/>
  <c r="J4" i="4"/>
  <c r="J5" i="11"/>
  <c r="J4" i="11"/>
  <c r="J5" i="10"/>
  <c r="F8" i="1" s="1"/>
  <c r="J4" i="10"/>
  <c r="F7" i="1" s="1"/>
  <c r="J5" i="9"/>
  <c r="J4" i="9"/>
  <c r="J5" i="5"/>
  <c r="J4" i="5"/>
  <c r="J5" i="3"/>
  <c r="J4" i="3"/>
  <c r="J5" i="2"/>
  <c r="J4" i="2"/>
  <c r="U8" i="1" l="1"/>
  <c r="U7" i="1"/>
  <c r="V7" i="1" s="1"/>
  <c r="V8" i="1" l="1"/>
  <c r="M8" i="1"/>
  <c r="M7" i="1"/>
  <c r="Q7" i="1"/>
  <c r="Q8" i="1"/>
  <c r="X7" i="1" l="1"/>
  <c r="X8" i="1"/>
  <c r="R8" i="1"/>
  <c r="R7" i="1"/>
  <c r="A8" i="1" l="1"/>
  <c r="A7" i="1"/>
  <c r="Y8" i="1" l="1"/>
  <c r="Y7" i="1"/>
  <c r="N8" i="1"/>
  <c r="N7" i="1"/>
</calcChain>
</file>

<file path=xl/sharedStrings.xml><?xml version="1.0" encoding="utf-8"?>
<sst xmlns="http://schemas.openxmlformats.org/spreadsheetml/2006/main" count="176" uniqueCount="57">
  <si>
    <t xml:space="preserve">RESPONDENT SUMMARY </t>
  </si>
  <si>
    <t>Total Score</t>
  </si>
  <si>
    <t>Evaluator 1</t>
  </si>
  <si>
    <t>Evaluator 2</t>
  </si>
  <si>
    <t>Evaluator 3</t>
  </si>
  <si>
    <t>Evaluator 4</t>
  </si>
  <si>
    <t>Evaluator 5</t>
  </si>
  <si>
    <t>Evaluator 6</t>
  </si>
  <si>
    <t>Evaluator 7</t>
  </si>
  <si>
    <t>Criteria 1</t>
  </si>
  <si>
    <t>Criteria 2</t>
  </si>
  <si>
    <t>Criteria 3</t>
  </si>
  <si>
    <t>Criteria 4</t>
  </si>
  <si>
    <t>Total</t>
  </si>
  <si>
    <t>EVALUATION SUMMARY</t>
  </si>
  <si>
    <t>Average Tech. Score</t>
  </si>
  <si>
    <t>Technical Ranking</t>
  </si>
  <si>
    <t>Non Tech Ranking</t>
  </si>
  <si>
    <t>Non-Tech Score (cost)</t>
  </si>
  <si>
    <t>Total Ranking</t>
  </si>
  <si>
    <t>Technical</t>
  </si>
  <si>
    <t>Non Technical</t>
  </si>
  <si>
    <t>Summary</t>
  </si>
  <si>
    <t>updated 11/17</t>
  </si>
  <si>
    <t>Evaluator 8</t>
  </si>
  <si>
    <t>Evaluator 9</t>
  </si>
  <si>
    <t>Evaluator 10</t>
  </si>
  <si>
    <t>Evaluator 11</t>
  </si>
  <si>
    <t>Barnes and Nobles</t>
  </si>
  <si>
    <t>Follette</t>
  </si>
  <si>
    <t xml:space="preserve">RFP783-19009 Management of the University of Houston Bookstores </t>
  </si>
  <si>
    <t>HUB</t>
  </si>
  <si>
    <t>HUB Score</t>
  </si>
  <si>
    <t>HUB Ranking</t>
  </si>
  <si>
    <t xml:space="preserve">HUB </t>
  </si>
  <si>
    <t>Criteria 5</t>
  </si>
  <si>
    <t>Criteria 6</t>
  </si>
  <si>
    <t xml:space="preserve">University of Houston Evaluation Matrix         
</t>
  </si>
  <si>
    <t>RFP783-19009 Management of the University of Houston Bookstores SHORTLIST</t>
  </si>
  <si>
    <t>Name</t>
  </si>
  <si>
    <t>Evaluation Due Date</t>
  </si>
  <si>
    <t>4/15/19 @ 3PM</t>
  </si>
  <si>
    <t xml:space="preserve"> Criteria 1</t>
  </si>
  <si>
    <t xml:space="preserve"> Criteria 2</t>
  </si>
  <si>
    <t xml:space="preserve"> Criteria 3</t>
  </si>
  <si>
    <t xml:space="preserve"> Criteria 4</t>
  </si>
  <si>
    <t xml:space="preserve"> Criteria 5</t>
  </si>
  <si>
    <t xml:space="preserve"> Criteria 6</t>
  </si>
  <si>
    <t xml:space="preserve">COURSE MATERIALS </t>
  </si>
  <si>
    <t>RETAIL SERVICES</t>
  </si>
  <si>
    <t>OVERALL PRESENTATION</t>
  </si>
  <si>
    <t>QUALIFICATIONS &amp; EXPERTISE OF STAFF</t>
  </si>
  <si>
    <t>Points (1-5)</t>
  </si>
  <si>
    <t>Non-Disclosure:</t>
  </si>
  <si>
    <t>Updated: 6/18</t>
  </si>
  <si>
    <r>
      <rPr>
        <b/>
        <sz val="9"/>
        <color rgb="FFFF0000"/>
        <rFont val="Calibri"/>
        <family val="2"/>
        <scheme val="minor"/>
      </rPr>
      <t xml:space="preserve">FINANCIAL 
**Only Evaluator 11 will evaluate** </t>
    </r>
    <r>
      <rPr>
        <sz val="9"/>
        <rFont val="Calibri"/>
        <family val="2"/>
        <scheme val="minor"/>
      </rPr>
      <t xml:space="preserve">
</t>
    </r>
  </si>
  <si>
    <t xml:space="preserve">HUB
**Only HUB Department will evaluate**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</si>
</sst>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F800]dddd\,\ mmmm\ dd\,\ yyyy"/>
  </numFmts>
  <fonts count="5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b/>
      <sz val="11"/>
      <name val="Arial"/>
      <family val="2"/>
    </font>
    <font>
      <sz val="11"/>
      <name val="Arial"/>
      <family val="2"/>
    </font>
    <font>
      <sz val="8"/>
      <name val="Arial"/>
      <family val="2"/>
    </font>
    <font>
      <sz val="11"/>
      <color rgb="FF006100"/>
      <name val="Calibri"/>
      <family val="2"/>
      <scheme val="minor"/>
    </font>
    <font>
      <b/>
      <sz val="10"/>
      <color theme="1"/>
      <name val="Arial"/>
      <family val="2"/>
    </font>
    <font>
      <b/>
      <sz val="10"/>
      <name val="Arial"/>
      <family val="2"/>
    </font>
    <font>
      <sz val="10"/>
      <color rgb="FFFF0000"/>
      <name val="Arial"/>
      <family val="2"/>
    </font>
    <font>
      <b/>
      <sz val="10"/>
      <color rgb="FFFF0000"/>
      <name val="Arial"/>
      <family val="2"/>
    </font>
    <font>
      <sz val="10"/>
      <color theme="1"/>
      <name val="Arial"/>
      <family val="2"/>
    </font>
    <font>
      <sz val="9"/>
      <name val="Calibri"/>
      <family val="2"/>
      <scheme val="minor"/>
    </font>
    <font>
      <b/>
      <sz val="9"/>
      <color rgb="FFFF0000"/>
      <name val="Calibri"/>
      <family val="2"/>
      <scheme val="minor"/>
    </font>
    <font>
      <b/>
      <sz val="9"/>
      <name val="Calibri"/>
      <family val="2"/>
      <scheme val="minor"/>
    </font>
    <font>
      <b/>
      <sz val="8"/>
      <name val="Arial"/>
      <family val="2"/>
    </font>
    <font>
      <b/>
      <sz val="10"/>
      <color theme="1"/>
      <name val="Calibri"/>
      <family val="2"/>
      <scheme val="minor"/>
    </font>
    <font>
      <sz val="10"/>
      <color theme="1"/>
      <name val="Calibri"/>
      <family val="2"/>
      <scheme val="minor"/>
    </font>
  </fonts>
  <fills count="34">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C6EFCE"/>
      </patternFill>
    </fill>
    <fill>
      <patternFill patternType="solid">
        <fgColor rgb="FFFFFF00"/>
        <bgColor indexed="64"/>
      </patternFill>
    </fill>
    <fill>
      <patternFill patternType="solid">
        <fgColor theme="0" tint="-0.14999847407452621"/>
        <bgColor indexed="64"/>
      </patternFill>
    </fill>
    <fill>
      <patternFill patternType="solid">
        <fgColor theme="5" tint="0.39997558519241921"/>
        <bgColor indexed="64"/>
      </patternFill>
    </fill>
    <fill>
      <patternFill patternType="mediumGray">
        <bgColor theme="0"/>
      </patternFill>
    </fill>
    <fill>
      <patternFill patternType="mediumGray"/>
    </fill>
    <fill>
      <patternFill patternType="solid">
        <fgColor theme="5" tint="0.79998168889431442"/>
        <bgColor indexed="64"/>
      </patternFill>
    </fill>
    <fill>
      <patternFill patternType="solid">
        <fgColor theme="0" tint="-0.34998626667073579"/>
        <bgColor indexed="64"/>
      </patternFill>
    </fill>
  </fills>
  <borders count="25">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medium">
        <color auto="1"/>
      </left>
      <right/>
      <top style="hair">
        <color auto="1"/>
      </top>
      <bottom style="hair">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top style="thin">
        <color indexed="64"/>
      </top>
      <bottom/>
      <diagonal/>
    </border>
  </borders>
  <cellStyleXfs count="109">
    <xf numFmtId="0" fontId="0" fillId="0" borderId="0"/>
    <xf numFmtId="44" fontId="17" fillId="0" borderId="0" applyFont="0" applyFill="0" applyBorder="0" applyAlignment="0" applyProtection="0"/>
    <xf numFmtId="0" fontId="17" fillId="0" borderId="0"/>
    <xf numFmtId="0" fontId="14" fillId="0" borderId="0"/>
    <xf numFmtId="0" fontId="14" fillId="0" borderId="0"/>
    <xf numFmtId="0" fontId="17" fillId="2" borderId="1" applyNumberFormat="0" applyFont="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2" applyNumberFormat="0" applyAlignment="0" applyProtection="0"/>
    <xf numFmtId="0" fontId="23" fillId="22" borderId="3" applyNumberFormat="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4"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9" fillId="8" borderId="2" applyNumberFormat="0" applyAlignment="0" applyProtection="0"/>
    <xf numFmtId="0" fontId="30" fillId="0" borderId="7" applyNumberFormat="0" applyFill="0" applyAlignment="0" applyProtection="0"/>
    <xf numFmtId="0" fontId="31" fillId="23" borderId="0" applyNumberFormat="0" applyBorder="0" applyAlignment="0" applyProtection="0"/>
    <xf numFmtId="0" fontId="18" fillId="2" borderId="1" applyNumberFormat="0" applyFont="0" applyAlignment="0" applyProtection="0"/>
    <xf numFmtId="0" fontId="32" fillId="21" borderId="8" applyNumberFormat="0" applyAlignment="0" applyProtection="0"/>
    <xf numFmtId="0" fontId="33" fillId="0" borderId="0" applyNumberFormat="0" applyFill="0" applyBorder="0" applyAlignment="0" applyProtection="0"/>
    <xf numFmtId="0" fontId="34" fillId="0" borderId="9" applyNumberFormat="0" applyFill="0" applyAlignment="0" applyProtection="0"/>
    <xf numFmtId="0" fontId="35" fillId="0" borderId="0" applyNumberFormat="0" applyFill="0" applyBorder="0" applyAlignment="0" applyProtection="0"/>
    <xf numFmtId="0" fontId="13" fillId="0" borderId="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2" applyNumberFormat="0" applyAlignment="0" applyProtection="0"/>
    <xf numFmtId="0" fontId="23" fillId="22" borderId="3" applyNumberFormat="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4"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9" fillId="8" borderId="2" applyNumberFormat="0" applyAlignment="0" applyProtection="0"/>
    <xf numFmtId="0" fontId="30" fillId="0" borderId="7" applyNumberFormat="0" applyFill="0" applyAlignment="0" applyProtection="0"/>
    <xf numFmtId="0" fontId="31" fillId="23" borderId="0" applyNumberFormat="0" applyBorder="0" applyAlignment="0" applyProtection="0"/>
    <xf numFmtId="0" fontId="32" fillId="21" borderId="8" applyNumberFormat="0" applyAlignment="0" applyProtection="0"/>
    <xf numFmtId="0" fontId="33" fillId="0" borderId="0" applyNumberFormat="0" applyFill="0" applyBorder="0" applyAlignment="0" applyProtection="0"/>
    <xf numFmtId="0" fontId="34" fillId="0" borderId="9" applyNumberFormat="0" applyFill="0" applyAlignment="0" applyProtection="0"/>
    <xf numFmtId="0" fontId="35" fillId="0" borderId="0" applyNumberFormat="0" applyFill="0" applyBorder="0" applyAlignment="0" applyProtection="0"/>
    <xf numFmtId="0" fontId="17" fillId="0" borderId="0"/>
    <xf numFmtId="0" fontId="17" fillId="2" borderId="1" applyNumberFormat="0" applyFont="0" applyAlignment="0" applyProtection="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41" fillId="26" borderId="0" applyNumberFormat="0" applyBorder="0" applyAlignment="0" applyProtection="0"/>
    <xf numFmtId="0" fontId="5" fillId="0" borderId="0"/>
    <xf numFmtId="0" fontId="17" fillId="0" borderId="0"/>
    <xf numFmtId="0" fontId="17" fillId="2" borderId="1" applyNumberFormat="0" applyFont="0" applyAlignment="0" applyProtection="0"/>
    <xf numFmtId="0" fontId="5" fillId="0" borderId="0"/>
    <xf numFmtId="0" fontId="4" fillId="0" borderId="0"/>
    <xf numFmtId="0" fontId="4" fillId="0" borderId="0"/>
    <xf numFmtId="0" fontId="3" fillId="0" borderId="0"/>
    <xf numFmtId="0" fontId="3" fillId="0" borderId="0"/>
    <xf numFmtId="0" fontId="2" fillId="0" borderId="0"/>
    <xf numFmtId="0" fontId="2" fillId="0" borderId="0"/>
    <xf numFmtId="0" fontId="1" fillId="0" borderId="0"/>
  </cellStyleXfs>
  <cellXfs count="100">
    <xf numFmtId="0" fontId="0" fillId="0" borderId="0" xfId="0"/>
    <xf numFmtId="0" fontId="0" fillId="0" borderId="0" xfId="0" applyBorder="1"/>
    <xf numFmtId="0" fontId="15" fillId="0" borderId="0" xfId="0" applyFont="1" applyBorder="1" applyAlignment="1"/>
    <xf numFmtId="0" fontId="0" fillId="0" borderId="0" xfId="0" applyBorder="1"/>
    <xf numFmtId="0" fontId="15" fillId="0" borderId="0" xfId="0" applyFont="1" applyBorder="1" applyAlignment="1"/>
    <xf numFmtId="0" fontId="0" fillId="0" borderId="0" xfId="0"/>
    <xf numFmtId="0" fontId="17" fillId="0" borderId="0" xfId="0" applyFont="1"/>
    <xf numFmtId="0" fontId="0" fillId="0" borderId="0" xfId="0"/>
    <xf numFmtId="0" fontId="15" fillId="0" borderId="0" xfId="0" applyFont="1" applyBorder="1" applyAlignment="1">
      <alignment horizontal="left"/>
    </xf>
    <xf numFmtId="0" fontId="38" fillId="0" borderId="0" xfId="0" applyFont="1" applyBorder="1" applyAlignment="1">
      <alignment horizontal="left"/>
    </xf>
    <xf numFmtId="0" fontId="38" fillId="25" borderId="0" xfId="0" applyFont="1" applyFill="1" applyAlignment="1"/>
    <xf numFmtId="0" fontId="39" fillId="25" borderId="0" xfId="0" applyFont="1" applyFill="1"/>
    <xf numFmtId="0" fontId="15" fillId="25" borderId="0" xfId="0" applyFont="1" applyFill="1" applyAlignment="1"/>
    <xf numFmtId="0" fontId="16" fillId="25" borderId="0" xfId="0" applyFont="1" applyFill="1"/>
    <xf numFmtId="0" fontId="39" fillId="25" borderId="0" xfId="0" applyFont="1" applyFill="1" applyBorder="1"/>
    <xf numFmtId="0" fontId="16" fillId="25" borderId="0" xfId="0" applyFont="1" applyFill="1" applyBorder="1"/>
    <xf numFmtId="0" fontId="15" fillId="25" borderId="0" xfId="0" applyFont="1" applyFill="1" applyBorder="1" applyAlignment="1">
      <alignment horizontal="left" vertical="center"/>
    </xf>
    <xf numFmtId="0" fontId="15" fillId="25" borderId="0" xfId="0" applyFont="1" applyFill="1" applyBorder="1" applyAlignment="1">
      <alignment horizontal="right" textRotation="90" wrapText="1"/>
    </xf>
    <xf numFmtId="0" fontId="36" fillId="25" borderId="0" xfId="0" applyFont="1" applyFill="1" applyBorder="1" applyAlignment="1">
      <alignment horizontal="right" textRotation="90" wrapText="1"/>
    </xf>
    <xf numFmtId="0" fontId="15" fillId="25" borderId="0" xfId="0" applyFont="1" applyFill="1" applyAlignment="1">
      <alignment horizontal="center" vertical="center"/>
    </xf>
    <xf numFmtId="4" fontId="16" fillId="25" borderId="11" xfId="0" applyNumberFormat="1" applyFont="1" applyFill="1" applyBorder="1" applyAlignment="1">
      <alignment horizontal="right"/>
    </xf>
    <xf numFmtId="4" fontId="16" fillId="25" borderId="12" xfId="0" applyNumberFormat="1" applyFont="1" applyFill="1" applyBorder="1" applyAlignment="1">
      <alignment horizontal="right"/>
    </xf>
    <xf numFmtId="0" fontId="16" fillId="25" borderId="11" xfId="0" applyFont="1" applyFill="1" applyBorder="1" applyAlignment="1">
      <alignment horizontal="right"/>
    </xf>
    <xf numFmtId="4" fontId="16" fillId="25" borderId="11" xfId="0" applyNumberFormat="1" applyFont="1" applyFill="1" applyBorder="1"/>
    <xf numFmtId="0" fontId="16" fillId="25" borderId="11" xfId="0" applyFont="1" applyFill="1" applyBorder="1" applyAlignment="1">
      <alignment horizontal="left"/>
    </xf>
    <xf numFmtId="0" fontId="16" fillId="25" borderId="12" xfId="0" applyFont="1" applyFill="1" applyBorder="1" applyAlignment="1">
      <alignment horizontal="left"/>
    </xf>
    <xf numFmtId="0" fontId="40" fillId="25" borderId="0" xfId="0" applyFont="1" applyFill="1"/>
    <xf numFmtId="0" fontId="36" fillId="24" borderId="14" xfId="0" applyFont="1" applyFill="1" applyBorder="1" applyAlignment="1">
      <alignment horizontal="right" textRotation="90"/>
    </xf>
    <xf numFmtId="0" fontId="37" fillId="24" borderId="13" xfId="0" applyFont="1" applyFill="1" applyBorder="1" applyAlignment="1">
      <alignment horizontal="right"/>
    </xf>
    <xf numFmtId="0" fontId="37" fillId="24" borderId="15" xfId="0" applyFont="1" applyFill="1" applyBorder="1" applyAlignment="1">
      <alignment horizontal="right"/>
    </xf>
    <xf numFmtId="0" fontId="15" fillId="25" borderId="0" xfId="0" applyFont="1" applyFill="1" applyBorder="1" applyAlignment="1">
      <alignment horizontal="left"/>
    </xf>
    <xf numFmtId="0" fontId="36" fillId="0" borderId="0" xfId="0" applyFont="1" applyFill="1" applyBorder="1" applyAlignment="1">
      <alignment horizontal="right" textRotation="90" wrapText="1"/>
    </xf>
    <xf numFmtId="4" fontId="37" fillId="0" borderId="11" xfId="0" applyNumberFormat="1" applyFont="1" applyFill="1" applyBorder="1" applyAlignment="1">
      <alignment horizontal="right"/>
    </xf>
    <xf numFmtId="0" fontId="15" fillId="25" borderId="0" xfId="0" applyFont="1" applyFill="1" applyAlignment="1">
      <alignment horizontal="left"/>
    </xf>
    <xf numFmtId="0" fontId="17" fillId="0" borderId="0" xfId="99" applyFont="1"/>
    <xf numFmtId="0" fontId="43" fillId="0" borderId="10" xfId="103" applyFont="1" applyBorder="1" applyAlignment="1">
      <alignment horizontal="right"/>
    </xf>
    <xf numFmtId="0" fontId="45" fillId="0" borderId="10" xfId="103" applyFont="1" applyFill="1" applyBorder="1" applyAlignment="1">
      <alignment horizontal="right"/>
    </xf>
    <xf numFmtId="0" fontId="44" fillId="0" borderId="0" xfId="99" applyFont="1" applyFill="1" applyBorder="1"/>
    <xf numFmtId="0" fontId="17" fillId="0" borderId="0" xfId="99" applyFont="1"/>
    <xf numFmtId="0" fontId="17" fillId="0" borderId="0" xfId="99" applyFont="1"/>
    <xf numFmtId="0" fontId="17" fillId="0" borderId="0" xfId="99" applyFont="1"/>
    <xf numFmtId="0" fontId="17" fillId="0" borderId="0" xfId="99" applyFont="1"/>
    <xf numFmtId="0" fontId="17" fillId="0" borderId="0" xfId="99" applyFont="1"/>
    <xf numFmtId="0" fontId="17" fillId="0" borderId="0" xfId="99" applyFont="1"/>
    <xf numFmtId="0" fontId="17" fillId="0" borderId="0" xfId="99" applyFont="1"/>
    <xf numFmtId="0" fontId="17" fillId="0" borderId="0" xfId="99" applyFont="1"/>
    <xf numFmtId="0" fontId="17" fillId="0" borderId="0" xfId="99" applyFont="1"/>
    <xf numFmtId="0" fontId="17" fillId="0" borderId="0" xfId="99" applyFont="1"/>
    <xf numFmtId="0" fontId="44" fillId="0" borderId="0" xfId="99" applyFont="1" applyFill="1" applyBorder="1"/>
    <xf numFmtId="0" fontId="34" fillId="25" borderId="9" xfId="86" applyFill="1" applyAlignment="1">
      <alignment horizontal="right"/>
    </xf>
    <xf numFmtId="0" fontId="41" fillId="26" borderId="15" xfId="97" applyBorder="1" applyAlignment="1">
      <alignment horizontal="right"/>
    </xf>
    <xf numFmtId="0" fontId="17" fillId="0" borderId="0" xfId="99" applyFont="1"/>
    <xf numFmtId="0" fontId="17" fillId="25" borderId="0" xfId="99" applyFont="1" applyFill="1"/>
    <xf numFmtId="0" fontId="15" fillId="0" borderId="0" xfId="99" applyFont="1" applyFill="1"/>
    <xf numFmtId="0" fontId="16" fillId="25" borderId="0" xfId="99" applyFont="1" applyFill="1"/>
    <xf numFmtId="0" fontId="46" fillId="25" borderId="0" xfId="108" applyFont="1" applyFill="1" applyBorder="1" applyAlignment="1"/>
    <xf numFmtId="0" fontId="42" fillId="25" borderId="0" xfId="108" applyFont="1" applyFill="1" applyBorder="1" applyAlignment="1"/>
    <xf numFmtId="0" fontId="17" fillId="25" borderId="0" xfId="99" applyFont="1" applyFill="1" applyAlignment="1">
      <alignment horizontal="center"/>
    </xf>
    <xf numFmtId="0" fontId="50" fillId="25" borderId="0" xfId="99" applyFont="1" applyFill="1" applyAlignment="1">
      <alignment wrapText="1"/>
    </xf>
    <xf numFmtId="0" fontId="50" fillId="25" borderId="19" xfId="99" applyFont="1" applyFill="1" applyBorder="1" applyAlignment="1">
      <alignment horizontal="right" wrapText="1"/>
    </xf>
    <xf numFmtId="0" fontId="50" fillId="25" borderId="0" xfId="99" applyFont="1" applyFill="1" applyBorder="1" applyAlignment="1">
      <alignment horizontal="right" wrapText="1"/>
    </xf>
    <xf numFmtId="0" fontId="50" fillId="25" borderId="20" xfId="99" applyFont="1" applyFill="1" applyBorder="1" applyAlignment="1">
      <alignment horizontal="right" wrapText="1"/>
    </xf>
    <xf numFmtId="0" fontId="50" fillId="29" borderId="21" xfId="99" applyFont="1" applyFill="1" applyBorder="1" applyAlignment="1">
      <alignment horizontal="right" wrapText="1"/>
    </xf>
    <xf numFmtId="0" fontId="50" fillId="25" borderId="0" xfId="99" applyFont="1" applyFill="1" applyAlignment="1">
      <alignment horizontal="center" wrapText="1"/>
    </xf>
    <xf numFmtId="0" fontId="17" fillId="27" borderId="22" xfId="99" applyFont="1" applyFill="1" applyBorder="1"/>
    <xf numFmtId="0" fontId="17" fillId="31" borderId="20" xfId="99" applyFont="1" applyFill="1" applyBorder="1"/>
    <xf numFmtId="0" fontId="45" fillId="32" borderId="23" xfId="99" applyFont="1" applyFill="1" applyBorder="1"/>
    <xf numFmtId="0" fontId="17" fillId="33" borderId="24" xfId="99" applyFont="1" applyFill="1" applyBorder="1"/>
    <xf numFmtId="0" fontId="17" fillId="33" borderId="0" xfId="99" applyFont="1" applyFill="1" applyBorder="1"/>
    <xf numFmtId="0" fontId="17" fillId="25" borderId="10" xfId="99" applyFont="1" applyFill="1" applyBorder="1"/>
    <xf numFmtId="0" fontId="45" fillId="25" borderId="0" xfId="99" applyFont="1" applyFill="1"/>
    <xf numFmtId="0" fontId="17" fillId="25" borderId="0" xfId="99" applyFont="1" applyFill="1" applyAlignment="1">
      <alignment wrapText="1"/>
    </xf>
    <xf numFmtId="0" fontId="51" fillId="25" borderId="0" xfId="108" applyFont="1" applyFill="1" applyAlignment="1">
      <alignment vertical="center"/>
    </xf>
    <xf numFmtId="0" fontId="51" fillId="0" borderId="0" xfId="108" applyFont="1" applyFill="1" applyAlignment="1">
      <alignment vertical="center"/>
    </xf>
    <xf numFmtId="0" fontId="52" fillId="25" borderId="0" xfId="108" applyFont="1" applyFill="1"/>
    <xf numFmtId="0" fontId="1" fillId="25" borderId="0" xfId="108" applyFill="1"/>
    <xf numFmtId="0" fontId="51" fillId="25" borderId="0" xfId="108" applyFont="1" applyFill="1"/>
    <xf numFmtId="0" fontId="40" fillId="25" borderId="0" xfId="99" applyFont="1" applyFill="1"/>
    <xf numFmtId="0" fontId="42" fillId="0" borderId="10" xfId="103" applyFont="1" applyBorder="1" applyAlignment="1">
      <alignment horizontal="center"/>
    </xf>
    <xf numFmtId="0" fontId="43" fillId="0" borderId="0" xfId="99" applyFont="1" applyAlignment="1">
      <alignment horizontal="left"/>
    </xf>
    <xf numFmtId="0" fontId="38" fillId="25" borderId="0" xfId="0" applyFont="1" applyFill="1" applyAlignment="1">
      <alignment horizontal="left"/>
    </xf>
    <xf numFmtId="0" fontId="38" fillId="25" borderId="0" xfId="0" applyFont="1" applyFill="1" applyBorder="1" applyAlignment="1">
      <alignment horizontal="left"/>
    </xf>
    <xf numFmtId="0" fontId="38" fillId="0" borderId="0" xfId="0" applyFont="1" applyFill="1" applyAlignment="1">
      <alignment horizontal="left"/>
    </xf>
    <xf numFmtId="0" fontId="15" fillId="25" borderId="0" xfId="99" applyFont="1" applyFill="1" applyAlignment="1">
      <alignment horizontal="left" wrapText="1"/>
    </xf>
    <xf numFmtId="0" fontId="17" fillId="27" borderId="0" xfId="108" applyFont="1" applyFill="1" applyBorder="1" applyAlignment="1">
      <alignment horizontal="center"/>
    </xf>
    <xf numFmtId="164" fontId="46" fillId="0" borderId="0" xfId="108" applyNumberFormat="1" applyFont="1" applyFill="1" applyBorder="1" applyAlignment="1">
      <alignment horizontal="center"/>
    </xf>
    <xf numFmtId="0" fontId="43" fillId="28" borderId="16" xfId="99" applyFont="1" applyFill="1" applyBorder="1" applyAlignment="1">
      <alignment horizontal="left"/>
    </xf>
    <xf numFmtId="0" fontId="43" fillId="28" borderId="17" xfId="99" applyFont="1" applyFill="1" applyBorder="1" applyAlignment="1">
      <alignment horizontal="left"/>
    </xf>
    <xf numFmtId="0" fontId="43" fillId="28" borderId="18" xfId="99" applyFont="1" applyFill="1" applyBorder="1" applyAlignment="1">
      <alignment horizontal="left"/>
    </xf>
    <xf numFmtId="0" fontId="17" fillId="30" borderId="0" xfId="99" applyFont="1" applyFill="1" applyBorder="1" applyAlignment="1">
      <alignment horizontal="center" vertical="center"/>
    </xf>
    <xf numFmtId="0" fontId="47" fillId="25" borderId="16" xfId="99" applyFont="1" applyFill="1" applyBorder="1" applyAlignment="1">
      <alignment horizontal="left" vertical="center" wrapText="1"/>
    </xf>
    <xf numFmtId="0" fontId="47" fillId="25" borderId="17" xfId="99" applyFont="1" applyFill="1" applyBorder="1" applyAlignment="1">
      <alignment horizontal="left" vertical="center" wrapText="1"/>
    </xf>
    <xf numFmtId="0" fontId="47" fillId="25" borderId="18" xfId="99" applyFont="1" applyFill="1" applyBorder="1" applyAlignment="1">
      <alignment horizontal="left" vertical="center" wrapText="1"/>
    </xf>
    <xf numFmtId="0" fontId="49" fillId="25" borderId="16" xfId="99" applyFont="1" applyFill="1" applyBorder="1" applyAlignment="1">
      <alignment horizontal="left" vertical="center" wrapText="1"/>
    </xf>
    <xf numFmtId="0" fontId="49" fillId="25" borderId="17" xfId="99" applyFont="1" applyFill="1" applyBorder="1" applyAlignment="1">
      <alignment horizontal="left" vertical="center" wrapText="1"/>
    </xf>
    <xf numFmtId="0" fontId="49" fillId="25" borderId="18" xfId="99" applyFont="1" applyFill="1" applyBorder="1" applyAlignment="1">
      <alignment horizontal="left" vertical="center" wrapText="1"/>
    </xf>
    <xf numFmtId="0" fontId="48" fillId="25" borderId="16" xfId="99" applyFont="1" applyFill="1" applyBorder="1" applyAlignment="1">
      <alignment horizontal="left" vertical="center" wrapText="1"/>
    </xf>
    <xf numFmtId="0" fontId="48" fillId="25" borderId="17" xfId="99" applyFont="1" applyFill="1" applyBorder="1" applyAlignment="1">
      <alignment horizontal="left" vertical="center" wrapText="1"/>
    </xf>
    <xf numFmtId="0" fontId="48" fillId="25" borderId="18" xfId="99" applyFont="1" applyFill="1" applyBorder="1" applyAlignment="1">
      <alignment horizontal="left" vertical="center" wrapText="1"/>
    </xf>
    <xf numFmtId="0" fontId="17" fillId="30" borderId="14" xfId="99" applyFont="1" applyFill="1" applyBorder="1" applyAlignment="1">
      <alignment horizontal="center" vertical="center"/>
    </xf>
  </cellXfs>
  <cellStyles count="109">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urrency 2" xfId="1"/>
    <cellStyle name="Explanatory Text 2" xfId="75"/>
    <cellStyle name="Explanatory Text 3" xfId="33"/>
    <cellStyle name="Good" xfId="97" builtinId="26"/>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Input 2" xfId="81"/>
    <cellStyle name="Input 3" xfId="39"/>
    <cellStyle name="Linked Cell 2" xfId="82"/>
    <cellStyle name="Linked Cell 3" xfId="40"/>
    <cellStyle name="Neutral 2" xfId="83"/>
    <cellStyle name="Neutral 3" xfId="41"/>
    <cellStyle name="Normal" xfId="0" builtinId="0"/>
    <cellStyle name="Normal 10" xfId="108"/>
    <cellStyle name="Normal 2" xfId="2"/>
    <cellStyle name="Normal 3" xfId="3"/>
    <cellStyle name="Normal 3 2" xfId="88"/>
    <cellStyle name="Normal 4" xfId="4"/>
    <cellStyle name="Normal 4 10" xfId="101"/>
    <cellStyle name="Normal 4 11" xfId="103"/>
    <cellStyle name="Normal 4 12" xfId="105"/>
    <cellStyle name="Normal 4 13" xfId="107"/>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9"/>
    <cellStyle name="Normal 6" xfId="98"/>
    <cellStyle name="Normal 7" xfId="102"/>
    <cellStyle name="Normal 8" xfId="104"/>
    <cellStyle name="Normal 9" xfId="106"/>
    <cellStyle name="Note 2" xfId="5"/>
    <cellStyle name="Note 3" xfId="89"/>
    <cellStyle name="Note 4" xfId="42"/>
    <cellStyle name="Note 4 2" xfId="100"/>
    <cellStyle name="Output 2" xfId="84"/>
    <cellStyle name="Output 3" xfId="43"/>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4</xdr:col>
      <xdr:colOff>43962</xdr:colOff>
      <xdr:row>2</xdr:row>
      <xdr:rowOff>41031</xdr:rowOff>
    </xdr:from>
    <xdr:ext cx="3204916" cy="1094723"/>
    <xdr:sp macro="" textlink="">
      <xdr:nvSpPr>
        <xdr:cNvPr id="2" name="TextBox 1"/>
        <xdr:cNvSpPr txBox="1"/>
      </xdr:nvSpPr>
      <xdr:spPr>
        <a:xfrm>
          <a:off x="3215787" y="441081"/>
          <a:ext cx="3204916" cy="1094723"/>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900" b="1" i="0" u="none" strike="noStrike">
              <a:solidFill>
                <a:srgbClr val="FF0000"/>
              </a:solidFill>
              <a:effectLst/>
              <a:latin typeface="Arial" panose="020B0604020202020204" pitchFamily="34" charset="0"/>
              <a:ea typeface="+mn-ea"/>
              <a:cs typeface="Arial" panose="020B0604020202020204" pitchFamily="34" charset="0"/>
            </a:rPr>
            <a:t>Review</a:t>
          </a:r>
          <a:r>
            <a:rPr lang="en-US" sz="900" b="1" i="0" u="none" strike="noStrike" baseline="0">
              <a:solidFill>
                <a:srgbClr val="FF0000"/>
              </a:solidFill>
              <a:effectLst/>
              <a:latin typeface="Arial" panose="020B0604020202020204" pitchFamily="34" charset="0"/>
              <a:ea typeface="+mn-ea"/>
              <a:cs typeface="Arial" panose="020B0604020202020204" pitchFamily="34" charset="0"/>
            </a:rPr>
            <a:t> Non-Disclosure before evaluating.</a:t>
          </a:r>
        </a:p>
        <a:p>
          <a:r>
            <a:rPr lang="en-US" sz="900" b="1" i="0" u="none" strike="noStrike" baseline="0">
              <a:solidFill>
                <a:srgbClr val="FF0000"/>
              </a:solidFill>
              <a:effectLst/>
              <a:latin typeface="Arial" panose="020B0604020202020204" pitchFamily="34" charset="0"/>
              <a:ea typeface="+mn-ea"/>
              <a:cs typeface="Arial" panose="020B0604020202020204" pitchFamily="34" charset="0"/>
            </a:rPr>
            <a:t>Enter points based on key below:</a:t>
          </a:r>
        </a:p>
        <a:p>
          <a:endParaRPr lang="en-US" sz="1000" b="1" i="0" u="none" strike="noStrike">
            <a:solidFill>
              <a:srgbClr val="FF0000"/>
            </a:solidFill>
            <a:effectLst/>
            <a:latin typeface="Arial" panose="020B0604020202020204" pitchFamily="34" charset="0"/>
            <a:ea typeface="+mn-ea"/>
            <a:cs typeface="Arial" panose="020B0604020202020204" pitchFamily="34" charset="0"/>
          </a:endParaRPr>
        </a:p>
        <a:p>
          <a:r>
            <a:rPr lang="en-US" sz="800" b="0" i="0" u="none" strike="noStrike">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3.4 to 2.5 = Meets minimal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1.4 to 1.0 = Addresses part of minimal requirements</a:t>
          </a:r>
        </a:p>
      </xdr:txBody>
    </xdr:sp>
    <xdr:clientData/>
  </xdr:oneCellAnchor>
  <xdr:oneCellAnchor>
    <xdr:from>
      <xdr:col>0</xdr:col>
      <xdr:colOff>9525</xdr:colOff>
      <xdr:row>18</xdr:row>
      <xdr:rowOff>9525</xdr:rowOff>
    </xdr:from>
    <xdr:ext cx="6800850" cy="3533775"/>
    <xdr:sp macro="" textlink="">
      <xdr:nvSpPr>
        <xdr:cNvPr id="3" name="TextBox 2"/>
        <xdr:cNvSpPr txBox="1"/>
      </xdr:nvSpPr>
      <xdr:spPr>
        <a:xfrm>
          <a:off x="9525" y="4276725"/>
          <a:ext cx="6800850" cy="353377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r>
            <a:rPr lang="en-US" sz="800">
              <a:solidFill>
                <a:schemeClr val="tx1"/>
              </a:solidFill>
              <a:effectLst/>
              <a:latin typeface="Arial" panose="020B0604020202020204" pitchFamily="34" charset="0"/>
              <a:ea typeface="+mn-ea"/>
              <a:cs typeface="Arial" panose="020B0604020202020204" pitchFamily="34" charset="0"/>
            </a:rPr>
            <a:t>--By receipt of the Non-Disclosure Statement below, you have acknowledged and will not divulge any information concerning this submittal / evaluation to anyone who is not part of the committee.</a:t>
          </a:r>
        </a:p>
        <a:p>
          <a:pPr lvl="0"/>
          <a:r>
            <a:rPr lang="en-US" sz="800">
              <a:solidFill>
                <a:schemeClr val="tx1"/>
              </a:solidFill>
              <a:effectLst/>
              <a:latin typeface="Arial" panose="020B0604020202020204" pitchFamily="34" charset="0"/>
              <a:ea typeface="+mn-ea"/>
              <a:cs typeface="Arial" panose="020B0604020202020204" pitchFamily="34" charset="0"/>
            </a:rPr>
            <a:t>--Scores are not divulged between team members during the evaluation period. Total score / summary sheet will be distributed among team members after the evaluation completion date.</a:t>
          </a:r>
        </a:p>
        <a:p>
          <a:pPr lvl="0"/>
          <a:r>
            <a:rPr lang="en-US" sz="800">
              <a:solidFill>
                <a:schemeClr val="tx1"/>
              </a:solidFill>
              <a:effectLst/>
              <a:latin typeface="Arial" panose="020B0604020202020204" pitchFamily="34" charset="0"/>
              <a:ea typeface="+mn-ea"/>
              <a:cs typeface="Arial" panose="020B0604020202020204" pitchFamily="34" charset="0"/>
            </a:rPr>
            <a:t>--Evaluate submittals independently and impartially.</a:t>
          </a:r>
        </a:p>
        <a:p>
          <a:pPr lvl="0"/>
          <a:r>
            <a:rPr lang="en-US" sz="800">
              <a:solidFill>
                <a:schemeClr val="tx1"/>
              </a:solidFill>
              <a:effectLst/>
              <a:latin typeface="Arial" panose="020B0604020202020204" pitchFamily="34" charset="0"/>
              <a:ea typeface="+mn-ea"/>
              <a:cs typeface="Arial" panose="020B0604020202020204" pitchFamily="34" charset="0"/>
            </a:rPr>
            <a:t>--If a respondent / vendor contacts you, please refer them to the purchaser. No communication is allowed between respondents / vendors and evaluators during the evaluation period.</a:t>
          </a:r>
        </a:p>
        <a:p>
          <a:pPr lvl="0"/>
          <a:r>
            <a:rPr lang="en-US" sz="800">
              <a:solidFill>
                <a:schemeClr val="tx1"/>
              </a:solidFill>
              <a:effectLst/>
              <a:latin typeface="Arial" panose="020B0604020202020204" pitchFamily="34" charset="0"/>
              <a:ea typeface="+mn-ea"/>
              <a:cs typeface="Arial" panose="020B0604020202020204" pitchFamily="34" charset="0"/>
            </a:rPr>
            <a:t>--If an evaluation team member has questions on a submittal, submit in writing to the Purchaser. The Purchaser will contact the respondent, obtain an explanation and prepare a written response. All committee members will be provided a copy of the response.</a:t>
          </a:r>
        </a:p>
        <a:p>
          <a:pPr lvl="0"/>
          <a:r>
            <a:rPr lang="en-US" sz="800">
              <a:solidFill>
                <a:schemeClr val="tx1"/>
              </a:solidFill>
              <a:effectLst/>
              <a:latin typeface="Arial" panose="020B0604020202020204" pitchFamily="34" charset="0"/>
              <a:ea typeface="+mn-ea"/>
              <a:cs typeface="Arial" panose="020B0604020202020204" pitchFamily="34" charset="0"/>
            </a:rPr>
            <a:t>--Please safeguard the submittals when not evaluating.</a:t>
          </a:r>
        </a:p>
        <a:p>
          <a:pPr lvl="0"/>
          <a:r>
            <a:rPr lang="en-US" sz="800">
              <a:solidFill>
                <a:schemeClr val="tx1"/>
              </a:solidFill>
              <a:effectLst/>
              <a:latin typeface="Arial" panose="020B0604020202020204" pitchFamily="34" charset="0"/>
              <a:ea typeface="+mn-ea"/>
              <a:cs typeface="Arial" panose="020B0604020202020204" pitchFamily="34" charset="0"/>
            </a:rPr>
            <a:t>--Please note that evaluator comments written on the matrix are subject to the Open Records Act.</a:t>
          </a:r>
        </a:p>
        <a:p>
          <a:pPr lvl="0"/>
          <a:r>
            <a:rPr lang="en-US" sz="800">
              <a:solidFill>
                <a:schemeClr val="tx1"/>
              </a:solidFill>
              <a:effectLst/>
              <a:latin typeface="Arial" panose="020B0604020202020204" pitchFamily="34" charset="0"/>
              <a:ea typeface="+mn-ea"/>
              <a:cs typeface="Arial" panose="020B0604020202020204" pitchFamily="34" charset="0"/>
            </a:rPr>
            <a:t>--Questions regarding the contents, status or ranking of any submitted responses will be coordinated through the team leader and committee members. Please do not give biased opinions about respondents and  /or the content of their responses.</a:t>
          </a:r>
        </a:p>
        <a:p>
          <a:pPr lvl="0"/>
          <a:r>
            <a:rPr lang="en-US" sz="800">
              <a:solidFill>
                <a:schemeClr val="tx1"/>
              </a:solidFill>
              <a:effectLst/>
              <a:latin typeface="Arial" panose="020B0604020202020204" pitchFamily="34" charset="0"/>
              <a:ea typeface="+mn-ea"/>
              <a:cs typeface="Arial" panose="020B0604020202020204" pitchFamily="34" charset="0"/>
            </a:rPr>
            <a:t>--Please email your completed evaluation matrix to the Purchaser no later than the deadline above.</a:t>
          </a:r>
        </a:p>
        <a:p>
          <a:endParaRPr lang="en-US" sz="500">
            <a:solidFill>
              <a:schemeClr val="tx1"/>
            </a:solidFill>
            <a:effectLst/>
            <a:latin typeface="Arial" panose="020B0604020202020204" pitchFamily="34" charset="0"/>
            <a:ea typeface="+mn-ea"/>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the person</a:t>
          </a:r>
          <a:r>
            <a:rPr lang="en-US" sz="800" baseline="0">
              <a:solidFill>
                <a:schemeClr val="tx1"/>
              </a:solidFill>
              <a:effectLst/>
              <a:latin typeface="Arial" panose="020B0604020202020204" pitchFamily="34" charset="0"/>
              <a:ea typeface="+mn-ea"/>
              <a:cs typeface="Arial" panose="020B0604020202020204" pitchFamily="34" charset="0"/>
            </a:rPr>
            <a:t> named  above</a:t>
          </a:r>
          <a:r>
            <a:rPr lang="en-US" sz="800">
              <a:solidFill>
                <a:schemeClr val="tx1"/>
              </a:solidFill>
              <a:effectLst/>
              <a:latin typeface="Arial" panose="020B0604020202020204" pitchFamily="34" charset="0"/>
              <a:ea typeface="+mn-ea"/>
              <a:cs typeface="Arial" panose="020B0604020202020204" pitchFamily="34" charset="0"/>
            </a:rPr>
            <a:t>, hereby certify that the following statements are true and correct and that I understand and agree to be bound by the commitments contained herein. </a:t>
          </a:r>
        </a:p>
        <a:p>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am acting at the request of the</a:t>
          </a:r>
          <a:r>
            <a:rPr lang="en-US" sz="800" baseline="0">
              <a:solidFill>
                <a:schemeClr val="tx1"/>
              </a:solidFill>
              <a:effectLst/>
              <a:latin typeface="Arial" panose="020B0604020202020204" pitchFamily="34" charset="0"/>
              <a:ea typeface="+mn-ea"/>
              <a:cs typeface="Arial" panose="020B0604020202020204" pitchFamily="34" charset="0"/>
            </a:rPr>
            <a:t>  </a:t>
          </a:r>
          <a:r>
            <a:rPr lang="en-US" sz="800" b="1" u="sng" baseline="0">
              <a:solidFill>
                <a:schemeClr val="tx1"/>
              </a:solidFill>
              <a:effectLst/>
              <a:latin typeface="Arial" panose="020B0604020202020204" pitchFamily="34" charset="0"/>
              <a:ea typeface="+mn-ea"/>
              <a:cs typeface="Arial" panose="020B0604020202020204" pitchFamily="34" charset="0"/>
            </a:rPr>
            <a:t>University of Houston System</a:t>
          </a:r>
          <a:r>
            <a:rPr lang="en-US" sz="800" b="1" baseline="0">
              <a:solidFill>
                <a:schemeClr val="tx1"/>
              </a:solidFill>
              <a:effectLst/>
              <a:latin typeface="Arial" panose="020B0604020202020204" pitchFamily="34" charset="0"/>
              <a:ea typeface="+mn-ea"/>
              <a:cs typeface="Arial" panose="020B0604020202020204" pitchFamily="34" charset="0"/>
            </a:rPr>
            <a:t>  </a:t>
          </a:r>
          <a:r>
            <a:rPr lang="en-US" sz="800">
              <a:solidFill>
                <a:schemeClr val="tx1"/>
              </a:solidFill>
              <a:effectLst/>
              <a:latin typeface="Arial" panose="020B0604020202020204" pitchFamily="34" charset="0"/>
              <a:ea typeface="+mn-ea"/>
              <a:cs typeface="Arial" panose="020B0604020202020204" pitchFamily="34" charset="0"/>
            </a:rPr>
            <a:t>as a participant in the</a:t>
          </a:r>
          <a:r>
            <a:rPr lang="en-US" sz="800" baseline="0">
              <a:solidFill>
                <a:schemeClr val="tx1"/>
              </a:solidFill>
              <a:effectLst/>
              <a:latin typeface="Arial" panose="020B0604020202020204" pitchFamily="34" charset="0"/>
              <a:ea typeface="+mn-ea"/>
              <a:cs typeface="Arial" panose="020B0604020202020204" pitchFamily="34" charset="0"/>
            </a:rPr>
            <a:t> </a:t>
          </a:r>
          <a:r>
            <a:rPr lang="en-US" sz="800" b="0">
              <a:solidFill>
                <a:schemeClr val="tx1"/>
              </a:solidFill>
              <a:effectLst/>
              <a:latin typeface="Arial" panose="020B0604020202020204" pitchFamily="34" charset="0"/>
              <a:ea typeface="+mn-ea"/>
              <a:cs typeface="Arial" panose="020B0604020202020204" pitchFamily="34" charset="0"/>
            </a:rPr>
            <a:t>procurement</a:t>
          </a:r>
          <a:r>
            <a:rPr lang="en-US" sz="800">
              <a:solidFill>
                <a:schemeClr val="tx1"/>
              </a:solidFill>
              <a:effectLst/>
              <a:latin typeface="Arial" panose="020B0604020202020204" pitchFamily="34" charset="0"/>
              <a:ea typeface="+mn-ea"/>
              <a:cs typeface="Arial" panose="020B0604020202020204" pitchFamily="34" charset="0"/>
            </a:rPr>
            <a:t> above.</a:t>
          </a:r>
        </a:p>
        <a:p>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a:t>
          </a:r>
          <a:endParaRPr lang="en-US" sz="800">
            <a:effectLst/>
            <a:latin typeface="Arial" panose="020B0604020202020204" pitchFamily="34" charset="0"/>
            <a:cs typeface="Arial" panose="020B0604020202020204" pitchFamily="34" charset="0"/>
          </a:endParaRPr>
        </a:p>
        <a:p>
          <a:r>
            <a:rPr lang="en-US" sz="300">
              <a:solidFill>
                <a:schemeClr val="tx1"/>
              </a:solidFill>
              <a:effectLst/>
              <a:latin typeface="Arial" panose="020B0604020202020204" pitchFamily="34" charset="0"/>
              <a:ea typeface="+mn-ea"/>
              <a:cs typeface="Arial" panose="020B0604020202020204" pitchFamily="34" charset="0"/>
            </a:rPr>
            <a:t> </a:t>
          </a:r>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a:t>
          </a:r>
          <a:endParaRPr lang="en-US" sz="800">
            <a:effectLst/>
            <a:latin typeface="Arial" panose="020B0604020202020204" pitchFamily="34" charset="0"/>
            <a:cs typeface="Arial" panose="020B0604020202020204" pitchFamily="34" charset="0"/>
          </a:endParaRPr>
        </a:p>
        <a:p>
          <a:endParaRPr lang="en-US" sz="100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
  <sheetViews>
    <sheetView workbookViewId="0">
      <selection activeCell="J41" sqref="J41"/>
    </sheetView>
  </sheetViews>
  <sheetFormatPr defaultRowHeight="12.75" x14ac:dyDescent="0.2"/>
  <cols>
    <col min="1" max="3" width="9.42578125" customWidth="1"/>
    <col min="4" max="7" width="8.85546875" customWidth="1"/>
    <col min="8" max="8" width="8.85546875" style="7" customWidth="1"/>
  </cols>
  <sheetData>
    <row r="1" spans="1:11" ht="15.75" x14ac:dyDescent="0.25">
      <c r="A1" s="9" t="s">
        <v>0</v>
      </c>
      <c r="B1" s="8"/>
      <c r="C1" s="8"/>
      <c r="D1" s="8"/>
      <c r="E1" s="4"/>
      <c r="F1" s="4"/>
      <c r="G1" s="4"/>
      <c r="H1" s="4"/>
    </row>
    <row r="2" spans="1:11" ht="15.75" x14ac:dyDescent="0.25">
      <c r="A2" s="2"/>
      <c r="B2" s="1"/>
      <c r="C2" s="3"/>
      <c r="D2" s="3"/>
      <c r="E2" s="3"/>
      <c r="F2" s="3"/>
      <c r="G2" s="3"/>
      <c r="H2" s="3"/>
      <c r="I2" s="3"/>
      <c r="J2" s="3"/>
    </row>
    <row r="3" spans="1:11" s="6" customFormat="1" x14ac:dyDescent="0.2">
      <c r="A3" s="78"/>
      <c r="B3" s="78"/>
      <c r="C3" s="78"/>
      <c r="D3" s="35" t="s">
        <v>9</v>
      </c>
      <c r="E3" s="35" t="s">
        <v>10</v>
      </c>
      <c r="F3" s="35" t="s">
        <v>11</v>
      </c>
      <c r="G3" s="35" t="s">
        <v>12</v>
      </c>
      <c r="H3" s="35" t="s">
        <v>35</v>
      </c>
      <c r="I3" s="35" t="s">
        <v>36</v>
      </c>
      <c r="J3" s="36" t="s">
        <v>13</v>
      </c>
    </row>
    <row r="4" spans="1:11" x14ac:dyDescent="0.2">
      <c r="A4" s="79" t="s">
        <v>28</v>
      </c>
      <c r="B4" s="79"/>
      <c r="C4" s="79"/>
      <c r="D4" s="34">
        <v>0</v>
      </c>
      <c r="E4" s="34">
        <v>24</v>
      </c>
      <c r="F4" s="34">
        <v>15</v>
      </c>
      <c r="G4" s="34">
        <v>4</v>
      </c>
      <c r="H4" s="34">
        <v>8</v>
      </c>
      <c r="I4" s="34">
        <v>0</v>
      </c>
      <c r="J4" s="37">
        <f>SUM(D4:I4)</f>
        <v>51</v>
      </c>
    </row>
    <row r="5" spans="1:11" x14ac:dyDescent="0.2">
      <c r="A5" s="79" t="s">
        <v>29</v>
      </c>
      <c r="B5" s="79"/>
      <c r="C5" s="79"/>
      <c r="D5" s="34">
        <v>0</v>
      </c>
      <c r="E5" s="34">
        <v>12</v>
      </c>
      <c r="F5" s="34">
        <v>10</v>
      </c>
      <c r="G5" s="34">
        <v>3</v>
      </c>
      <c r="H5" s="34">
        <v>6</v>
      </c>
      <c r="I5" s="34">
        <v>0</v>
      </c>
      <c r="J5" s="37">
        <f>SUM(D5:I5)</f>
        <v>31</v>
      </c>
      <c r="K5" s="5"/>
    </row>
  </sheetData>
  <mergeCells count="3">
    <mergeCell ref="A3:C3"/>
    <mergeCell ref="A4:C4"/>
    <mergeCell ref="A5:C5"/>
  </mergeCell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workbookViewId="0">
      <selection activeCell="O18" sqref="O18"/>
    </sheetView>
  </sheetViews>
  <sheetFormatPr defaultRowHeight="12.75" x14ac:dyDescent="0.2"/>
  <cols>
    <col min="1" max="16384" width="9.140625" style="7"/>
  </cols>
  <sheetData>
    <row r="1" spans="1:16" ht="15.75" x14ac:dyDescent="0.25">
      <c r="A1" s="9" t="s">
        <v>0</v>
      </c>
      <c r="B1" s="8"/>
      <c r="C1" s="8"/>
      <c r="D1" s="8"/>
      <c r="E1" s="4"/>
      <c r="F1" s="4"/>
      <c r="G1" s="4"/>
      <c r="H1" s="4"/>
      <c r="I1" s="4"/>
      <c r="J1" s="4"/>
    </row>
    <row r="2" spans="1:16" ht="15.75" x14ac:dyDescent="0.25">
      <c r="A2" s="4"/>
      <c r="B2" s="3"/>
      <c r="C2" s="3"/>
      <c r="D2" s="3"/>
      <c r="E2" s="3"/>
      <c r="F2" s="3"/>
      <c r="G2" s="3"/>
      <c r="H2" s="3"/>
      <c r="I2" s="3"/>
      <c r="J2" s="3"/>
      <c r="K2" s="3"/>
    </row>
    <row r="3" spans="1:16" x14ac:dyDescent="0.2">
      <c r="A3" s="78"/>
      <c r="B3" s="78"/>
      <c r="C3" s="78"/>
      <c r="D3" s="35" t="s">
        <v>9</v>
      </c>
      <c r="E3" s="35" t="s">
        <v>10</v>
      </c>
      <c r="F3" s="35" t="s">
        <v>11</v>
      </c>
      <c r="G3" s="35" t="s">
        <v>12</v>
      </c>
      <c r="H3" s="35" t="s">
        <v>35</v>
      </c>
      <c r="I3" s="35" t="s">
        <v>36</v>
      </c>
      <c r="J3" s="36" t="s">
        <v>13</v>
      </c>
      <c r="K3" s="6"/>
      <c r="L3" s="6"/>
      <c r="M3" s="6"/>
      <c r="N3" s="6"/>
      <c r="O3" s="6"/>
      <c r="P3" s="6"/>
    </row>
    <row r="4" spans="1:16" x14ac:dyDescent="0.2">
      <c r="A4" s="79" t="s">
        <v>28</v>
      </c>
      <c r="B4" s="79"/>
      <c r="C4" s="79"/>
      <c r="D4" s="46">
        <v>0</v>
      </c>
      <c r="E4" s="46">
        <v>24</v>
      </c>
      <c r="F4" s="46">
        <v>22.5</v>
      </c>
      <c r="G4" s="46">
        <v>3.9</v>
      </c>
      <c r="H4" s="46">
        <v>8</v>
      </c>
      <c r="I4" s="46">
        <v>0</v>
      </c>
      <c r="J4" s="37">
        <f>SUM(D4:I4)</f>
        <v>58.4</v>
      </c>
    </row>
    <row r="5" spans="1:16" x14ac:dyDescent="0.2">
      <c r="A5" s="79" t="s">
        <v>29</v>
      </c>
      <c r="B5" s="79"/>
      <c r="C5" s="79"/>
      <c r="D5" s="46">
        <v>0</v>
      </c>
      <c r="E5" s="46">
        <v>27</v>
      </c>
      <c r="F5" s="46">
        <v>23.5</v>
      </c>
      <c r="G5" s="46">
        <v>4</v>
      </c>
      <c r="H5" s="46">
        <v>8.1999999999999993</v>
      </c>
      <c r="I5" s="46">
        <v>0</v>
      </c>
      <c r="J5" s="37">
        <f>SUM(D5:I5)</f>
        <v>62.7</v>
      </c>
    </row>
  </sheetData>
  <mergeCells count="3">
    <mergeCell ref="A3:C3"/>
    <mergeCell ref="A4:C4"/>
    <mergeCell ref="A5:C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5"/>
  <sheetViews>
    <sheetView workbookViewId="0">
      <selection activeCell="I4" sqref="I4:I5"/>
    </sheetView>
  </sheetViews>
  <sheetFormatPr defaultRowHeight="12.75" x14ac:dyDescent="0.2"/>
  <cols>
    <col min="1" max="16384" width="9.140625" style="7"/>
  </cols>
  <sheetData>
    <row r="1" spans="1:16" ht="15.75" x14ac:dyDescent="0.25">
      <c r="A1" s="9" t="s">
        <v>0</v>
      </c>
      <c r="B1" s="8"/>
      <c r="C1" s="8"/>
      <c r="D1" s="8"/>
      <c r="E1" s="4"/>
      <c r="F1" s="4"/>
      <c r="G1" s="4"/>
      <c r="H1" s="4"/>
      <c r="I1" s="4"/>
      <c r="J1" s="4"/>
    </row>
    <row r="2" spans="1:16" ht="15.75" x14ac:dyDescent="0.25">
      <c r="A2" s="4"/>
      <c r="B2" s="3"/>
      <c r="C2" s="3"/>
      <c r="D2" s="3"/>
      <c r="E2" s="3"/>
      <c r="F2" s="3"/>
      <c r="G2" s="3"/>
      <c r="H2" s="3"/>
      <c r="I2" s="3"/>
      <c r="J2" s="3"/>
      <c r="K2" s="3"/>
    </row>
    <row r="3" spans="1:16" x14ac:dyDescent="0.2">
      <c r="A3" s="78"/>
      <c r="B3" s="78"/>
      <c r="C3" s="78"/>
      <c r="D3" s="35" t="s">
        <v>9</v>
      </c>
      <c r="E3" s="35" t="s">
        <v>10</v>
      </c>
      <c r="F3" s="35" t="s">
        <v>11</v>
      </c>
      <c r="G3" s="35" t="s">
        <v>12</v>
      </c>
      <c r="H3" s="35" t="s">
        <v>35</v>
      </c>
      <c r="I3" s="35" t="s">
        <v>36</v>
      </c>
      <c r="J3" s="36" t="s">
        <v>13</v>
      </c>
      <c r="K3" s="6"/>
      <c r="L3" s="6"/>
      <c r="M3" s="6"/>
      <c r="N3" s="6"/>
      <c r="O3" s="6"/>
      <c r="P3" s="6"/>
    </row>
    <row r="4" spans="1:16" x14ac:dyDescent="0.2">
      <c r="A4" s="79" t="s">
        <v>28</v>
      </c>
      <c r="B4" s="79"/>
      <c r="C4" s="79"/>
      <c r="D4" s="34"/>
      <c r="E4" s="34"/>
      <c r="F4" s="34"/>
      <c r="G4" s="34"/>
      <c r="H4" s="34"/>
      <c r="I4" s="47">
        <v>10</v>
      </c>
      <c r="J4" s="37">
        <f>SUM(D4:I4)</f>
        <v>10</v>
      </c>
    </row>
    <row r="5" spans="1:16" x14ac:dyDescent="0.2">
      <c r="A5" s="79" t="s">
        <v>29</v>
      </c>
      <c r="B5" s="79"/>
      <c r="C5" s="79"/>
      <c r="D5" s="34"/>
      <c r="E5" s="34"/>
      <c r="F5" s="34"/>
      <c r="G5" s="34"/>
      <c r="H5" s="34"/>
      <c r="I5" s="47">
        <v>10</v>
      </c>
      <c r="J5" s="37">
        <f>SUM(D5:I5)</f>
        <v>10</v>
      </c>
    </row>
  </sheetData>
  <mergeCells count="3">
    <mergeCell ref="A3:C3"/>
    <mergeCell ref="A4:C4"/>
    <mergeCell ref="A5:C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5"/>
  <sheetViews>
    <sheetView workbookViewId="0">
      <selection activeCell="P37" sqref="P37"/>
    </sheetView>
  </sheetViews>
  <sheetFormatPr defaultRowHeight="12.75" x14ac:dyDescent="0.2"/>
  <cols>
    <col min="1" max="16384" width="9.140625" style="7"/>
  </cols>
  <sheetData>
    <row r="1" spans="1:16" ht="15.75" x14ac:dyDescent="0.25">
      <c r="A1" s="9" t="s">
        <v>0</v>
      </c>
      <c r="B1" s="8"/>
      <c r="C1" s="8"/>
      <c r="D1" s="8"/>
      <c r="E1" s="4"/>
      <c r="F1" s="4"/>
      <c r="G1" s="4"/>
      <c r="H1" s="4"/>
      <c r="I1" s="4"/>
      <c r="J1" s="4"/>
    </row>
    <row r="2" spans="1:16" ht="15.75" x14ac:dyDescent="0.25">
      <c r="A2" s="4"/>
      <c r="B2" s="3"/>
      <c r="C2" s="3"/>
      <c r="D2" s="3"/>
      <c r="E2" s="3"/>
      <c r="F2" s="3"/>
      <c r="G2" s="3"/>
      <c r="H2" s="3"/>
      <c r="I2" s="3"/>
      <c r="J2" s="3"/>
      <c r="K2" s="3"/>
    </row>
    <row r="3" spans="1:16" x14ac:dyDescent="0.2">
      <c r="A3" s="78"/>
      <c r="B3" s="78"/>
      <c r="C3" s="78"/>
      <c r="D3" s="35" t="s">
        <v>9</v>
      </c>
      <c r="E3" s="35" t="s">
        <v>10</v>
      </c>
      <c r="F3" s="35" t="s">
        <v>11</v>
      </c>
      <c r="G3" s="35" t="s">
        <v>12</v>
      </c>
      <c r="H3" s="35" t="s">
        <v>35</v>
      </c>
      <c r="I3" s="35" t="s">
        <v>36</v>
      </c>
      <c r="J3" s="36" t="s">
        <v>13</v>
      </c>
      <c r="K3" s="6"/>
      <c r="L3" s="6"/>
      <c r="M3" s="6"/>
      <c r="N3" s="6"/>
      <c r="O3" s="6"/>
      <c r="P3" s="6"/>
    </row>
    <row r="4" spans="1:16" x14ac:dyDescent="0.2">
      <c r="A4" s="79" t="s">
        <v>28</v>
      </c>
      <c r="B4" s="79"/>
      <c r="C4" s="79"/>
      <c r="D4" s="43">
        <v>19.600000000000001</v>
      </c>
      <c r="E4" s="43">
        <v>24</v>
      </c>
      <c r="F4" s="43">
        <v>20</v>
      </c>
      <c r="G4" s="43">
        <v>4</v>
      </c>
      <c r="H4" s="43">
        <v>8</v>
      </c>
      <c r="I4" s="43">
        <v>0</v>
      </c>
      <c r="J4" s="37">
        <f>SUM(E4:I4)</f>
        <v>56</v>
      </c>
    </row>
    <row r="5" spans="1:16" x14ac:dyDescent="0.2">
      <c r="A5" s="79" t="s">
        <v>29</v>
      </c>
      <c r="B5" s="79"/>
      <c r="C5" s="79"/>
      <c r="D5" s="43">
        <v>19.8</v>
      </c>
      <c r="E5" s="43">
        <v>24</v>
      </c>
      <c r="F5" s="43">
        <v>21.25</v>
      </c>
      <c r="G5" s="43">
        <v>4.25</v>
      </c>
      <c r="H5" s="43">
        <v>8</v>
      </c>
      <c r="I5" s="43">
        <v>0</v>
      </c>
      <c r="J5" s="48">
        <f>SUM(E5:I5)</f>
        <v>57.5</v>
      </c>
    </row>
  </sheetData>
  <mergeCells count="3">
    <mergeCell ref="A3:C3"/>
    <mergeCell ref="A4:C4"/>
    <mergeCell ref="A5:C5"/>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8"/>
  <sheetViews>
    <sheetView workbookViewId="0">
      <selection activeCell="T26" sqref="T26"/>
    </sheetView>
  </sheetViews>
  <sheetFormatPr defaultRowHeight="15" x14ac:dyDescent="0.2"/>
  <cols>
    <col min="1" max="1" width="33" style="13" customWidth="1"/>
    <col min="2" max="14" width="7.7109375" style="13" customWidth="1"/>
    <col min="15" max="16" width="7.5703125" style="13" customWidth="1"/>
    <col min="17" max="19" width="7.7109375" style="13" customWidth="1"/>
    <col min="20" max="16384" width="9.140625" style="13"/>
  </cols>
  <sheetData>
    <row r="1" spans="1:26" ht="15.75" x14ac:dyDescent="0.25">
      <c r="A1" s="10" t="s">
        <v>14</v>
      </c>
      <c r="B1" s="11"/>
      <c r="C1" s="10"/>
      <c r="D1" s="10"/>
      <c r="E1" s="10"/>
      <c r="F1" s="10"/>
      <c r="G1" s="10"/>
      <c r="H1" s="10"/>
      <c r="I1" s="11"/>
      <c r="J1" s="10"/>
      <c r="K1" s="10"/>
      <c r="L1" s="10"/>
      <c r="M1" s="10"/>
      <c r="N1" s="10"/>
      <c r="O1" s="10"/>
      <c r="P1" s="12"/>
      <c r="Q1" s="12"/>
    </row>
    <row r="2" spans="1:26" ht="6" customHeight="1" x14ac:dyDescent="0.25">
      <c r="A2" s="10"/>
      <c r="B2" s="11"/>
      <c r="C2" s="10"/>
      <c r="D2" s="10"/>
      <c r="E2" s="10"/>
      <c r="F2" s="10"/>
      <c r="G2" s="10"/>
      <c r="H2" s="10"/>
      <c r="I2" s="11"/>
      <c r="J2" s="10"/>
      <c r="K2" s="10"/>
      <c r="L2" s="10"/>
      <c r="M2" s="10"/>
      <c r="N2" s="10"/>
      <c r="O2" s="10"/>
      <c r="P2" s="12"/>
      <c r="Q2" s="12"/>
    </row>
    <row r="3" spans="1:26" ht="15.75" x14ac:dyDescent="0.25">
      <c r="A3" s="82" t="s">
        <v>30</v>
      </c>
      <c r="B3" s="82"/>
      <c r="C3" s="82"/>
      <c r="D3" s="82"/>
      <c r="E3" s="82"/>
      <c r="F3" s="82"/>
      <c r="G3" s="82"/>
      <c r="H3" s="82"/>
      <c r="I3" s="82"/>
      <c r="J3" s="82"/>
      <c r="K3" s="82"/>
      <c r="L3" s="82"/>
      <c r="M3" s="82"/>
      <c r="N3" s="82"/>
      <c r="O3" s="82"/>
      <c r="P3" s="12"/>
      <c r="Q3" s="12"/>
    </row>
    <row r="4" spans="1:26" x14ac:dyDescent="0.2">
      <c r="A4" s="11"/>
      <c r="B4" s="11"/>
      <c r="C4" s="11"/>
      <c r="D4" s="11"/>
      <c r="E4" s="11"/>
      <c r="F4" s="11"/>
      <c r="G4" s="11"/>
      <c r="H4" s="11"/>
      <c r="I4" s="11"/>
      <c r="J4" s="11"/>
      <c r="K4" s="11"/>
      <c r="L4" s="11"/>
      <c r="M4" s="11"/>
      <c r="N4" s="14"/>
      <c r="O4" s="14"/>
      <c r="P4" s="15"/>
      <c r="Q4" s="15"/>
    </row>
    <row r="5" spans="1:26" ht="15.75" x14ac:dyDescent="0.25">
      <c r="N5" s="80" t="s">
        <v>20</v>
      </c>
      <c r="O5" s="80"/>
      <c r="P5" s="30"/>
      <c r="Q5" s="33"/>
      <c r="R5" s="81" t="s">
        <v>21</v>
      </c>
      <c r="S5" s="81"/>
      <c r="T5" s="33"/>
      <c r="U5" s="33"/>
      <c r="V5" s="81" t="s">
        <v>31</v>
      </c>
      <c r="W5" s="81"/>
      <c r="X5" s="33"/>
      <c r="Y5" s="80" t="s">
        <v>22</v>
      </c>
      <c r="Z5" s="80"/>
    </row>
    <row r="6" spans="1:26" s="19" customFormat="1" ht="135" customHeight="1" x14ac:dyDescent="0.2">
      <c r="A6" s="16"/>
      <c r="B6" s="17" t="s">
        <v>2</v>
      </c>
      <c r="C6" s="17" t="s">
        <v>3</v>
      </c>
      <c r="D6" s="17" t="s">
        <v>4</v>
      </c>
      <c r="E6" s="17" t="s">
        <v>5</v>
      </c>
      <c r="F6" s="17" t="s">
        <v>6</v>
      </c>
      <c r="G6" s="17" t="s">
        <v>7</v>
      </c>
      <c r="H6" s="17" t="s">
        <v>8</v>
      </c>
      <c r="I6" s="17" t="s">
        <v>24</v>
      </c>
      <c r="J6" s="17" t="s">
        <v>25</v>
      </c>
      <c r="K6" s="17" t="s">
        <v>26</v>
      </c>
      <c r="L6" s="17" t="s">
        <v>27</v>
      </c>
      <c r="M6" s="17" t="s">
        <v>15</v>
      </c>
      <c r="N6" s="27" t="s">
        <v>16</v>
      </c>
      <c r="P6" s="31" t="s">
        <v>27</v>
      </c>
      <c r="Q6" s="17" t="s">
        <v>18</v>
      </c>
      <c r="R6" s="27" t="s">
        <v>17</v>
      </c>
      <c r="T6" s="18" t="s">
        <v>34</v>
      </c>
      <c r="U6" s="18" t="s">
        <v>32</v>
      </c>
      <c r="V6" s="27" t="s">
        <v>33</v>
      </c>
      <c r="X6" s="17" t="s">
        <v>1</v>
      </c>
      <c r="Y6" s="27" t="s">
        <v>19</v>
      </c>
    </row>
    <row r="7" spans="1:26" ht="16.5" customHeight="1" thickBot="1" x14ac:dyDescent="0.3">
      <c r="A7" s="24" t="str">
        <f>'Evaluator 7'!A4:D4</f>
        <v>Barnes and Nobles</v>
      </c>
      <c r="B7" s="20">
        <f>'Evaluator 1'!J4</f>
        <v>51</v>
      </c>
      <c r="C7" s="20">
        <f>'Evaluator 2'!J4</f>
        <v>62</v>
      </c>
      <c r="D7" s="20">
        <f>'Evaluator 3'!J4</f>
        <v>64.600000000000009</v>
      </c>
      <c r="E7" s="20">
        <f>'Evaluator 4'!J4</f>
        <v>42</v>
      </c>
      <c r="F7" s="20">
        <f>'Evaluator 5'!J4</f>
        <v>45.099999999999994</v>
      </c>
      <c r="G7" s="20">
        <f>'Evaluator 6'!J4</f>
        <v>60.7</v>
      </c>
      <c r="H7" s="20">
        <f>'Evaluator 7'!J4</f>
        <v>55.45</v>
      </c>
      <c r="I7" s="20">
        <f>'Evaluator 8'!J4</f>
        <v>54.6</v>
      </c>
      <c r="J7" s="20">
        <f>'Evaluator 9'!J4</f>
        <v>70</v>
      </c>
      <c r="K7" s="20">
        <f>'Evaluator 10'!J4</f>
        <v>58.4</v>
      </c>
      <c r="L7" s="32">
        <f>'Evaluator 11'!J4</f>
        <v>56</v>
      </c>
      <c r="M7" s="20">
        <f>AVERAGE(B7:L7)</f>
        <v>56.35</v>
      </c>
      <c r="N7" s="28">
        <f>RANK(M7,$M$7:$M$8,0)</f>
        <v>2</v>
      </c>
      <c r="P7" s="22">
        <f>'Evaluator 11'!D4</f>
        <v>19.600000000000001</v>
      </c>
      <c r="Q7" s="20">
        <f>AVERAGE(P7)</f>
        <v>19.600000000000001</v>
      </c>
      <c r="R7" s="28">
        <f>RANK(Q7,$Q$7:$Q$8,0)</f>
        <v>2</v>
      </c>
      <c r="T7" s="22">
        <f>HUB!I4</f>
        <v>10</v>
      </c>
      <c r="U7" s="20">
        <f>AVERAGE(T7)</f>
        <v>10</v>
      </c>
      <c r="V7" s="28">
        <f>RANK(U7,$U$7:$U$8,0)</f>
        <v>1</v>
      </c>
      <c r="X7" s="23">
        <f>M7+Q7+U7</f>
        <v>85.95</v>
      </c>
      <c r="Y7" s="49">
        <f>RANK(X7,$X$7:$X$8,0)</f>
        <v>2</v>
      </c>
    </row>
    <row r="8" spans="1:26" ht="16.5" customHeight="1" thickTop="1" x14ac:dyDescent="0.25">
      <c r="A8" s="25" t="str">
        <f>'Evaluator 7'!A5:D5</f>
        <v>Follette</v>
      </c>
      <c r="B8" s="20">
        <f>'Evaluator 1'!J5</f>
        <v>31</v>
      </c>
      <c r="C8" s="20">
        <f>'Evaluator 2'!J5</f>
        <v>41</v>
      </c>
      <c r="D8" s="20">
        <f>'Evaluator 3'!J5</f>
        <v>69</v>
      </c>
      <c r="E8" s="20">
        <f>'Evaluator 4'!J5</f>
        <v>62</v>
      </c>
      <c r="F8" s="20">
        <f>'Evaluator 5'!J5</f>
        <v>61.8</v>
      </c>
      <c r="G8" s="20">
        <f>'Evaluator 6'!J5</f>
        <v>62.400000000000006</v>
      </c>
      <c r="H8" s="20">
        <f>'Evaluator 7'!J5</f>
        <v>53.05</v>
      </c>
      <c r="I8" s="20">
        <f>'Evaluator 8'!J5</f>
        <v>63.5</v>
      </c>
      <c r="J8" s="20">
        <f>'Evaluator 9'!J5</f>
        <v>59</v>
      </c>
      <c r="K8" s="20">
        <f>'Evaluator 10'!J5</f>
        <v>62.7</v>
      </c>
      <c r="L8" s="32">
        <f>'Evaluator 11'!J5</f>
        <v>57.5</v>
      </c>
      <c r="M8" s="21">
        <f>AVERAGE(B8:L8)</f>
        <v>56.631818181818183</v>
      </c>
      <c r="N8" s="29">
        <f>RANK(M8,$M$7:$M$8,0)</f>
        <v>1</v>
      </c>
      <c r="P8" s="22">
        <f>'Evaluator 11'!D5</f>
        <v>19.8</v>
      </c>
      <c r="Q8" s="21">
        <f t="shared" ref="Q8" si="0">AVERAGE(P8)</f>
        <v>19.8</v>
      </c>
      <c r="R8" s="29">
        <f>RANK(Q8,$Q$7:$Q$8,0)</f>
        <v>1</v>
      </c>
      <c r="T8" s="22">
        <f>HUB!I5</f>
        <v>10</v>
      </c>
      <c r="U8" s="21">
        <f t="shared" ref="U8" si="1">AVERAGE(T8)</f>
        <v>10</v>
      </c>
      <c r="V8" s="29">
        <f>RANK(U8,$U$7:$U$8,0)</f>
        <v>1</v>
      </c>
      <c r="X8" s="23">
        <f>M8+Q8+U8</f>
        <v>86.431818181818187</v>
      </c>
      <c r="Y8" s="50">
        <f>RANK(X8,$X$7:$X$8,0)</f>
        <v>1</v>
      </c>
    </row>
    <row r="27" spans="1:1" x14ac:dyDescent="0.2">
      <c r="A27" s="26" t="s">
        <v>23</v>
      </c>
    </row>
    <row r="28" spans="1:1" x14ac:dyDescent="0.2">
      <c r="A28" s="26"/>
    </row>
  </sheetData>
  <mergeCells count="5">
    <mergeCell ref="Y5:Z5"/>
    <mergeCell ref="N5:O5"/>
    <mergeCell ref="R5:S5"/>
    <mergeCell ref="A3:O3"/>
    <mergeCell ref="V5:W5"/>
  </mergeCells>
  <pageMargins left="0.24" right="0.3" top="1" bottom="1" header="0.5" footer="0.5"/>
  <pageSetup scale="95" orientation="landscape" horizontalDpi="1200" verticalDpi="12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
  <sheetViews>
    <sheetView tabSelected="1" zoomScaleNormal="100" workbookViewId="0">
      <selection activeCell="W29" sqref="W29"/>
    </sheetView>
  </sheetViews>
  <sheetFormatPr defaultColWidth="9.140625" defaultRowHeight="12.75" x14ac:dyDescent="0.2"/>
  <cols>
    <col min="1" max="1" width="20.7109375" style="52" customWidth="1"/>
    <col min="2" max="2" width="7.140625" style="52" bestFit="1" customWidth="1"/>
    <col min="3" max="3" width="10.5703125" style="52" bestFit="1" customWidth="1"/>
    <col min="4" max="4" width="9.140625" style="52" customWidth="1"/>
    <col min="5" max="5" width="7.140625" style="52" bestFit="1" customWidth="1"/>
    <col min="6" max="6" width="10.5703125" style="52" bestFit="1" customWidth="1"/>
    <col min="7" max="7" width="9.140625" style="52" customWidth="1"/>
    <col min="8" max="8" width="6.5703125" style="52" customWidth="1"/>
    <col min="9" max="9" width="10.5703125" style="52" bestFit="1" customWidth="1"/>
    <col min="10" max="10" width="9.140625" style="52" customWidth="1"/>
    <col min="11" max="11" width="6.7109375" style="52" customWidth="1"/>
    <col min="12" max="12" width="10.5703125" style="52" bestFit="1" customWidth="1"/>
    <col min="13" max="13" width="9.140625" style="52" customWidth="1"/>
    <col min="14" max="14" width="6.5703125" style="52" customWidth="1"/>
    <col min="15" max="15" width="10.5703125" style="52" bestFit="1" customWidth="1"/>
    <col min="16" max="16" width="9.140625" style="52" customWidth="1"/>
    <col min="17" max="17" width="6.7109375" style="52" customWidth="1"/>
    <col min="18" max="18" width="10.5703125" style="52" bestFit="1" customWidth="1"/>
    <col min="19" max="19" width="9.140625" style="52" customWidth="1"/>
    <col min="20" max="20" width="7.140625" style="52" customWidth="1"/>
    <col min="21" max="21" width="6.140625" style="52" customWidth="1"/>
    <col min="22" max="22" width="9.140625" style="52"/>
    <col min="23" max="23" width="17.5703125" style="52" bestFit="1" customWidth="1"/>
    <col min="24" max="16384" width="9.140625" style="52"/>
  </cols>
  <sheetData>
    <row r="1" spans="1:20" ht="15.75" x14ac:dyDescent="0.25">
      <c r="A1" s="83" t="s">
        <v>37</v>
      </c>
      <c r="B1" s="83"/>
      <c r="C1" s="83"/>
      <c r="D1" s="83"/>
      <c r="E1" s="83"/>
      <c r="F1" s="83"/>
      <c r="G1" s="83"/>
      <c r="H1" s="83"/>
      <c r="I1" s="83"/>
      <c r="J1" s="83"/>
    </row>
    <row r="2" spans="1:20" ht="15.75" x14ac:dyDescent="0.25">
      <c r="A2" s="53" t="s">
        <v>38</v>
      </c>
      <c r="B2" s="54"/>
      <c r="C2" s="54"/>
      <c r="D2" s="54"/>
      <c r="E2" s="54"/>
      <c r="F2" s="54"/>
      <c r="G2" s="54"/>
      <c r="H2" s="54"/>
      <c r="I2" s="54"/>
      <c r="J2" s="54"/>
      <c r="N2" s="54"/>
      <c r="O2" s="54"/>
      <c r="P2" s="54"/>
    </row>
    <row r="3" spans="1:20" x14ac:dyDescent="0.2">
      <c r="A3" s="55" t="s">
        <v>39</v>
      </c>
      <c r="B3" s="84"/>
      <c r="C3" s="84"/>
      <c r="D3" s="84"/>
    </row>
    <row r="4" spans="1:20" ht="15" customHeight="1" x14ac:dyDescent="0.2">
      <c r="A4" s="55" t="s">
        <v>40</v>
      </c>
      <c r="B4" s="85" t="s">
        <v>41</v>
      </c>
      <c r="C4" s="85"/>
      <c r="D4" s="85"/>
      <c r="E4" s="55"/>
    </row>
    <row r="5" spans="1:20" ht="15" customHeight="1" x14ac:dyDescent="0.2">
      <c r="D5" s="56"/>
      <c r="E5" s="55"/>
    </row>
    <row r="6" spans="1:20" ht="15" customHeight="1" x14ac:dyDescent="0.2"/>
    <row r="7" spans="1:20" ht="15" customHeight="1" x14ac:dyDescent="0.2"/>
    <row r="9" spans="1:20" ht="11.25" customHeight="1" thickBot="1" x14ac:dyDescent="0.25"/>
    <row r="10" spans="1:20" s="57" customFormat="1" ht="13.5" thickBot="1" x14ac:dyDescent="0.25">
      <c r="B10" s="86" t="s">
        <v>42</v>
      </c>
      <c r="C10" s="87"/>
      <c r="D10" s="88"/>
      <c r="E10" s="86" t="s">
        <v>43</v>
      </c>
      <c r="F10" s="87"/>
      <c r="G10" s="88"/>
      <c r="H10" s="86" t="s">
        <v>44</v>
      </c>
      <c r="I10" s="87"/>
      <c r="J10" s="88"/>
      <c r="K10" s="86" t="s">
        <v>45</v>
      </c>
      <c r="L10" s="87"/>
      <c r="M10" s="88"/>
      <c r="N10" s="86" t="s">
        <v>46</v>
      </c>
      <c r="O10" s="87"/>
      <c r="P10" s="88"/>
      <c r="Q10" s="86" t="s">
        <v>47</v>
      </c>
      <c r="R10" s="87"/>
      <c r="S10" s="88"/>
    </row>
    <row r="11" spans="1:20" s="57" customFormat="1" ht="101.25" customHeight="1" thickBot="1" x14ac:dyDescent="0.25">
      <c r="B11" s="90" t="s">
        <v>55</v>
      </c>
      <c r="C11" s="91"/>
      <c r="D11" s="92"/>
      <c r="E11" s="93" t="s">
        <v>48</v>
      </c>
      <c r="F11" s="94"/>
      <c r="G11" s="95"/>
      <c r="H11" s="93" t="s">
        <v>49</v>
      </c>
      <c r="I11" s="94"/>
      <c r="J11" s="95"/>
      <c r="K11" s="93" t="s">
        <v>50</v>
      </c>
      <c r="L11" s="94"/>
      <c r="M11" s="95"/>
      <c r="N11" s="93" t="s">
        <v>51</v>
      </c>
      <c r="O11" s="94"/>
      <c r="P11" s="95"/>
      <c r="Q11" s="96" t="s">
        <v>56</v>
      </c>
      <c r="R11" s="97"/>
      <c r="S11" s="98"/>
    </row>
    <row r="12" spans="1:20" s="63" customFormat="1" ht="23.25" thickBot="1" x14ac:dyDescent="0.25">
      <c r="A12" s="58"/>
      <c r="B12" s="59" t="s">
        <v>52</v>
      </c>
      <c r="C12" s="60"/>
      <c r="D12" s="61"/>
      <c r="E12" s="59" t="s">
        <v>52</v>
      </c>
      <c r="F12" s="60"/>
      <c r="G12" s="61"/>
      <c r="H12" s="59" t="s">
        <v>52</v>
      </c>
      <c r="I12" s="60"/>
      <c r="J12" s="61"/>
      <c r="K12" s="59" t="s">
        <v>52</v>
      </c>
      <c r="L12" s="60"/>
      <c r="M12" s="61"/>
      <c r="N12" s="59" t="s">
        <v>52</v>
      </c>
      <c r="O12" s="60"/>
      <c r="P12" s="61"/>
      <c r="Q12" s="59" t="s">
        <v>52</v>
      </c>
      <c r="R12" s="60"/>
      <c r="S12" s="61"/>
      <c r="T12" s="62" t="s">
        <v>13</v>
      </c>
    </row>
    <row r="13" spans="1:20" ht="15" customHeight="1" x14ac:dyDescent="0.2">
      <c r="A13" s="51" t="s">
        <v>28</v>
      </c>
      <c r="B13" s="64"/>
      <c r="C13" s="99">
        <v>5</v>
      </c>
      <c r="D13" s="65">
        <f>B13*$C$13</f>
        <v>0</v>
      </c>
      <c r="E13" s="64"/>
      <c r="F13" s="89">
        <v>6</v>
      </c>
      <c r="G13" s="65">
        <f>E13*$F$13</f>
        <v>0</v>
      </c>
      <c r="H13" s="64"/>
      <c r="I13" s="89">
        <v>5</v>
      </c>
      <c r="J13" s="65">
        <f>H13*$I$13</f>
        <v>0</v>
      </c>
      <c r="K13" s="64"/>
      <c r="L13" s="89">
        <v>1</v>
      </c>
      <c r="M13" s="65">
        <f>K13*$L$13</f>
        <v>0</v>
      </c>
      <c r="N13" s="64"/>
      <c r="O13" s="89">
        <v>2</v>
      </c>
      <c r="P13" s="65">
        <f>N13*$O$13</f>
        <v>0</v>
      </c>
      <c r="Q13" s="64"/>
      <c r="R13" s="89">
        <v>1</v>
      </c>
      <c r="S13" s="65">
        <f>Q13*$R$13</f>
        <v>0</v>
      </c>
      <c r="T13" s="66">
        <f>D13+G13+J13+M13+P13+S13</f>
        <v>0</v>
      </c>
    </row>
    <row r="14" spans="1:20" ht="15" customHeight="1" x14ac:dyDescent="0.2">
      <c r="A14" s="51" t="s">
        <v>29</v>
      </c>
      <c r="B14" s="64"/>
      <c r="C14" s="99"/>
      <c r="D14" s="65">
        <f t="shared" ref="D14" si="0">B14*$C$13</f>
        <v>0</v>
      </c>
      <c r="E14" s="64"/>
      <c r="F14" s="89"/>
      <c r="G14" s="65">
        <f t="shared" ref="G14" si="1">E14*$F$13</f>
        <v>0</v>
      </c>
      <c r="H14" s="64"/>
      <c r="I14" s="89"/>
      <c r="J14" s="65">
        <f t="shared" ref="J14" si="2">H14*$I$13</f>
        <v>0</v>
      </c>
      <c r="K14" s="64"/>
      <c r="L14" s="89"/>
      <c r="M14" s="65">
        <f t="shared" ref="M14" si="3">K14*$L$13</f>
        <v>0</v>
      </c>
      <c r="N14" s="64"/>
      <c r="O14" s="89"/>
      <c r="P14" s="65">
        <f>N14*$O$13</f>
        <v>0</v>
      </c>
      <c r="Q14" s="64"/>
      <c r="R14" s="89"/>
      <c r="S14" s="65">
        <f>Q14*$R$13</f>
        <v>0</v>
      </c>
      <c r="T14" s="66">
        <f>D14+G14+J14+M14+P14+S14</f>
        <v>0</v>
      </c>
    </row>
    <row r="15" spans="1:20" s="67" customFormat="1" ht="7.5" customHeight="1" x14ac:dyDescent="0.2">
      <c r="B15" s="68"/>
      <c r="C15" s="68"/>
      <c r="D15" s="68"/>
      <c r="E15" s="68"/>
      <c r="F15" s="68"/>
      <c r="G15" s="68"/>
      <c r="H15" s="68"/>
      <c r="I15" s="68"/>
      <c r="J15" s="68"/>
      <c r="K15" s="68"/>
      <c r="L15" s="68"/>
      <c r="M15" s="68"/>
      <c r="N15" s="68"/>
      <c r="O15" s="68"/>
      <c r="P15" s="68"/>
      <c r="Q15" s="68"/>
      <c r="R15" s="68"/>
      <c r="S15" s="68"/>
      <c r="T15" s="68"/>
    </row>
    <row r="16" spans="1:20" s="69" customFormat="1" ht="6.75" customHeight="1" x14ac:dyDescent="0.2"/>
    <row r="18" spans="1:21" x14ac:dyDescent="0.2">
      <c r="A18" s="70" t="s">
        <v>53</v>
      </c>
      <c r="G18" s="71"/>
      <c r="H18" s="71"/>
      <c r="N18" s="71"/>
    </row>
    <row r="19" spans="1:21" x14ac:dyDescent="0.2">
      <c r="G19" s="71"/>
      <c r="H19" s="71"/>
      <c r="I19" s="71"/>
      <c r="J19" s="71"/>
      <c r="M19" s="72"/>
      <c r="N19" s="71"/>
      <c r="O19" s="71"/>
      <c r="P19" s="71"/>
      <c r="S19" s="73"/>
      <c r="T19" s="74"/>
      <c r="U19" s="74"/>
    </row>
    <row r="20" spans="1:21" x14ac:dyDescent="0.2">
      <c r="G20" s="71"/>
      <c r="H20" s="71"/>
      <c r="I20" s="71"/>
      <c r="J20" s="71"/>
      <c r="M20" s="72"/>
      <c r="N20" s="71"/>
      <c r="O20" s="71"/>
      <c r="P20" s="71"/>
      <c r="S20" s="73"/>
      <c r="T20" s="74"/>
      <c r="U20" s="74"/>
    </row>
    <row r="21" spans="1:21" x14ac:dyDescent="0.2">
      <c r="G21" s="71"/>
      <c r="H21" s="71"/>
      <c r="I21" s="71"/>
      <c r="J21" s="71"/>
      <c r="M21" s="72"/>
      <c r="N21" s="71"/>
      <c r="O21" s="71"/>
      <c r="P21" s="71"/>
      <c r="S21" s="73"/>
      <c r="T21" s="74"/>
      <c r="U21" s="74"/>
    </row>
    <row r="22" spans="1:21" x14ac:dyDescent="0.2">
      <c r="G22" s="71"/>
      <c r="H22" s="71"/>
      <c r="I22" s="71"/>
      <c r="J22" s="71"/>
      <c r="M22" s="72"/>
      <c r="N22" s="71"/>
      <c r="O22" s="71"/>
      <c r="P22" s="71"/>
      <c r="S22" s="73"/>
      <c r="T22" s="74"/>
      <c r="U22" s="74"/>
    </row>
    <row r="23" spans="1:21" x14ac:dyDescent="0.2">
      <c r="G23" s="71"/>
      <c r="H23" s="71"/>
      <c r="I23" s="71"/>
      <c r="J23" s="71"/>
      <c r="M23" s="72"/>
      <c r="N23" s="71"/>
      <c r="O23" s="71"/>
      <c r="P23" s="71"/>
      <c r="S23" s="73"/>
      <c r="T23" s="74"/>
      <c r="U23" s="74"/>
    </row>
    <row r="24" spans="1:21" x14ac:dyDescent="0.2">
      <c r="G24" s="71"/>
      <c r="H24" s="71"/>
      <c r="I24" s="71"/>
      <c r="J24" s="71"/>
      <c r="M24" s="72"/>
      <c r="N24" s="71"/>
      <c r="O24" s="71"/>
      <c r="P24" s="71"/>
      <c r="S24" s="73"/>
      <c r="T24" s="74"/>
      <c r="U24" s="74"/>
    </row>
    <row r="25" spans="1:21" x14ac:dyDescent="0.2">
      <c r="G25" s="71"/>
      <c r="H25" s="71"/>
      <c r="I25" s="71"/>
      <c r="J25" s="71"/>
      <c r="M25" s="72"/>
      <c r="N25" s="71"/>
      <c r="O25" s="71"/>
      <c r="P25" s="71"/>
      <c r="S25" s="73"/>
      <c r="T25" s="74"/>
      <c r="U25" s="74"/>
    </row>
    <row r="26" spans="1:21" x14ac:dyDescent="0.2">
      <c r="B26" s="71"/>
      <c r="C26" s="71"/>
      <c r="D26" s="71"/>
      <c r="E26" s="71"/>
      <c r="F26" s="71"/>
      <c r="G26" s="71"/>
      <c r="H26" s="71"/>
      <c r="I26" s="71"/>
      <c r="J26" s="71"/>
      <c r="M26" s="72"/>
      <c r="N26" s="71"/>
      <c r="O26" s="71"/>
      <c r="P26" s="71"/>
      <c r="S26" s="73"/>
      <c r="T26" s="74"/>
      <c r="U26" s="74"/>
    </row>
    <row r="27" spans="1:21" x14ac:dyDescent="0.2">
      <c r="H27" s="71"/>
      <c r="I27" s="71"/>
      <c r="J27" s="71"/>
      <c r="M27" s="72"/>
      <c r="N27" s="71"/>
      <c r="O27" s="71"/>
      <c r="P27" s="71"/>
      <c r="S27" s="73"/>
      <c r="T27" s="74"/>
      <c r="U27" s="74"/>
    </row>
    <row r="28" spans="1:21" x14ac:dyDescent="0.2">
      <c r="I28" s="71"/>
      <c r="J28" s="71"/>
      <c r="K28" s="71"/>
      <c r="M28" s="72"/>
      <c r="O28" s="71"/>
      <c r="P28" s="71"/>
      <c r="Q28" s="71"/>
      <c r="S28" s="73"/>
      <c r="T28" s="74"/>
      <c r="U28" s="74"/>
    </row>
    <row r="29" spans="1:21" x14ac:dyDescent="0.2">
      <c r="I29" s="71"/>
      <c r="J29" s="71"/>
      <c r="K29" s="71"/>
      <c r="M29" s="72"/>
      <c r="O29" s="71"/>
      <c r="P29" s="71"/>
      <c r="Q29" s="71"/>
      <c r="S29" s="73"/>
      <c r="T29" s="74"/>
      <c r="U29" s="74"/>
    </row>
    <row r="30" spans="1:21" ht="15" x14ac:dyDescent="0.25">
      <c r="M30" s="72"/>
      <c r="S30" s="75"/>
      <c r="T30" s="75"/>
      <c r="U30" s="75"/>
    </row>
    <row r="31" spans="1:21" ht="15" x14ac:dyDescent="0.25">
      <c r="M31" s="72"/>
      <c r="S31" s="72"/>
      <c r="T31" s="75"/>
      <c r="U31" s="75"/>
    </row>
    <row r="32" spans="1:21" ht="15" x14ac:dyDescent="0.25">
      <c r="M32" s="76"/>
      <c r="S32" s="73"/>
      <c r="T32" s="75"/>
      <c r="U32" s="74"/>
    </row>
    <row r="33" spans="1:13" ht="15" x14ac:dyDescent="0.25">
      <c r="M33" s="75"/>
    </row>
    <row r="34" spans="1:13" x14ac:dyDescent="0.2">
      <c r="M34" s="72"/>
    </row>
    <row r="35" spans="1:13" x14ac:dyDescent="0.2">
      <c r="M35" s="72"/>
    </row>
    <row r="46" spans="1:13" x14ac:dyDescent="0.2">
      <c r="A46" s="77" t="s">
        <v>54</v>
      </c>
    </row>
  </sheetData>
  <mergeCells count="21">
    <mergeCell ref="R13:R14"/>
    <mergeCell ref="K10:M10"/>
    <mergeCell ref="N10:P10"/>
    <mergeCell ref="Q10:S10"/>
    <mergeCell ref="B11:D11"/>
    <mergeCell ref="E11:G11"/>
    <mergeCell ref="H11:J11"/>
    <mergeCell ref="K11:M11"/>
    <mergeCell ref="N11:P11"/>
    <mergeCell ref="Q11:S11"/>
    <mergeCell ref="C13:C14"/>
    <mergeCell ref="F13:F14"/>
    <mergeCell ref="I13:I14"/>
    <mergeCell ref="L13:L14"/>
    <mergeCell ref="O13:O14"/>
    <mergeCell ref="A1:J1"/>
    <mergeCell ref="B3:D3"/>
    <mergeCell ref="B4:D4"/>
    <mergeCell ref="B10:D10"/>
    <mergeCell ref="E10:G10"/>
    <mergeCell ref="H10:J10"/>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4"/>
  <sheetViews>
    <sheetView workbookViewId="0">
      <selection activeCell="O18" sqref="O18"/>
    </sheetView>
  </sheetViews>
  <sheetFormatPr defaultRowHeight="12.75" x14ac:dyDescent="0.2"/>
  <sheetData>
    <row r="1" spans="1:16" ht="15.75" x14ac:dyDescent="0.25">
      <c r="A1" s="9" t="s">
        <v>0</v>
      </c>
      <c r="B1" s="8"/>
      <c r="C1" s="8"/>
      <c r="D1" s="8"/>
      <c r="E1" s="4"/>
      <c r="F1" s="4"/>
      <c r="G1" s="4"/>
      <c r="H1" s="4"/>
      <c r="I1" s="4"/>
      <c r="J1" s="4"/>
    </row>
    <row r="2" spans="1:16" ht="15.75" x14ac:dyDescent="0.25">
      <c r="A2" s="4"/>
      <c r="B2" s="3"/>
      <c r="C2" s="3"/>
      <c r="D2" s="3"/>
      <c r="E2" s="3"/>
      <c r="F2" s="3"/>
      <c r="G2" s="3"/>
      <c r="H2" s="3"/>
      <c r="I2" s="3"/>
      <c r="J2" s="3"/>
    </row>
    <row r="3" spans="1:16" x14ac:dyDescent="0.2">
      <c r="A3" s="78"/>
      <c r="B3" s="78"/>
      <c r="C3" s="78"/>
      <c r="D3" s="35" t="s">
        <v>9</v>
      </c>
      <c r="E3" s="35" t="s">
        <v>10</v>
      </c>
      <c r="F3" s="35" t="s">
        <v>11</v>
      </c>
      <c r="G3" s="35" t="s">
        <v>12</v>
      </c>
      <c r="H3" s="35" t="s">
        <v>35</v>
      </c>
      <c r="I3" s="35" t="s">
        <v>36</v>
      </c>
      <c r="J3" s="36" t="s">
        <v>13</v>
      </c>
      <c r="K3" s="6"/>
      <c r="L3" s="6"/>
      <c r="M3" s="6"/>
      <c r="N3" s="6"/>
      <c r="O3" s="6"/>
      <c r="P3" s="6"/>
    </row>
    <row r="4" spans="1:16" x14ac:dyDescent="0.2">
      <c r="A4" s="79" t="s">
        <v>28</v>
      </c>
      <c r="B4" s="79"/>
      <c r="C4" s="79"/>
      <c r="D4" s="38">
        <v>0</v>
      </c>
      <c r="E4" s="38">
        <v>27</v>
      </c>
      <c r="F4" s="38">
        <v>22.5</v>
      </c>
      <c r="G4" s="38">
        <v>3.5</v>
      </c>
      <c r="H4" s="38">
        <v>9</v>
      </c>
      <c r="I4" s="38">
        <v>0</v>
      </c>
      <c r="J4" s="37">
        <f>SUM(D4:I4)</f>
        <v>62</v>
      </c>
      <c r="K4" s="7"/>
      <c r="L4" s="7"/>
      <c r="M4" s="7"/>
      <c r="N4" s="7"/>
      <c r="O4" s="7"/>
      <c r="P4" s="7"/>
    </row>
    <row r="5" spans="1:16" x14ac:dyDescent="0.2">
      <c r="A5" s="79" t="s">
        <v>29</v>
      </c>
      <c r="B5" s="79"/>
      <c r="C5" s="79"/>
      <c r="D5" s="38">
        <v>0</v>
      </c>
      <c r="E5" s="38">
        <v>18</v>
      </c>
      <c r="F5" s="38">
        <v>15</v>
      </c>
      <c r="G5" s="38">
        <v>4</v>
      </c>
      <c r="H5" s="38">
        <v>4</v>
      </c>
      <c r="I5" s="38">
        <v>0</v>
      </c>
      <c r="J5" s="37">
        <f>SUM(D5:I5)</f>
        <v>41</v>
      </c>
      <c r="K5" s="7"/>
      <c r="L5" s="7"/>
      <c r="M5" s="7"/>
      <c r="N5" s="7"/>
      <c r="O5" s="7"/>
      <c r="P5" s="7"/>
    </row>
    <row r="6" spans="1:16" x14ac:dyDescent="0.2">
      <c r="A6" s="7"/>
      <c r="B6" s="7"/>
      <c r="C6" s="7"/>
      <c r="D6" s="7"/>
      <c r="E6" s="7"/>
      <c r="F6" s="7"/>
      <c r="G6" s="7"/>
      <c r="H6" s="7"/>
      <c r="I6" s="7"/>
      <c r="J6" s="7"/>
      <c r="K6" s="7"/>
      <c r="L6" s="7"/>
      <c r="M6" s="7"/>
      <c r="N6" s="7"/>
      <c r="O6" s="7"/>
      <c r="P6" s="7"/>
    </row>
    <row r="7" spans="1:16" x14ac:dyDescent="0.2">
      <c r="A7" s="7"/>
      <c r="B7" s="7"/>
      <c r="C7" s="7"/>
      <c r="D7" s="7"/>
      <c r="E7" s="7"/>
      <c r="F7" s="7"/>
      <c r="G7" s="7"/>
      <c r="H7" s="7"/>
      <c r="I7" s="7"/>
      <c r="J7" s="7"/>
      <c r="K7" s="7"/>
      <c r="L7" s="7"/>
      <c r="M7" s="7"/>
      <c r="N7" s="7"/>
      <c r="O7" s="7"/>
      <c r="P7" s="7"/>
    </row>
    <row r="8" spans="1:16" x14ac:dyDescent="0.2">
      <c r="A8" s="7"/>
      <c r="B8" s="7"/>
      <c r="C8" s="7"/>
      <c r="D8" s="7"/>
      <c r="E8" s="7"/>
      <c r="F8" s="7"/>
      <c r="G8" s="7"/>
      <c r="H8" s="7"/>
      <c r="I8" s="7"/>
      <c r="J8" s="7"/>
      <c r="K8" s="7"/>
      <c r="L8" s="7"/>
      <c r="M8" s="7"/>
      <c r="N8" s="7"/>
      <c r="O8" s="7"/>
      <c r="P8" s="7"/>
    </row>
    <row r="9" spans="1:16" x14ac:dyDescent="0.2">
      <c r="A9" s="7"/>
      <c r="B9" s="7"/>
      <c r="C9" s="7"/>
      <c r="D9" s="7"/>
      <c r="E9" s="7"/>
      <c r="F9" s="7"/>
      <c r="G9" s="7"/>
      <c r="H9" s="7"/>
      <c r="I9" s="7"/>
      <c r="J9" s="7"/>
      <c r="K9" s="7"/>
      <c r="L9" s="7"/>
      <c r="M9" s="7"/>
      <c r="N9" s="7"/>
      <c r="O9" s="7"/>
      <c r="P9" s="7"/>
    </row>
    <row r="10" spans="1:16" x14ac:dyDescent="0.2">
      <c r="A10" s="7"/>
      <c r="B10" s="7"/>
      <c r="C10" s="7"/>
      <c r="D10" s="7"/>
      <c r="E10" s="7"/>
      <c r="F10" s="7"/>
      <c r="G10" s="7"/>
      <c r="H10" s="7"/>
      <c r="I10" s="7"/>
      <c r="J10" s="7"/>
      <c r="K10" s="7"/>
      <c r="L10" s="7"/>
      <c r="M10" s="7"/>
      <c r="N10" s="7"/>
      <c r="O10" s="7"/>
      <c r="P10" s="7"/>
    </row>
    <row r="11" spans="1:16" x14ac:dyDescent="0.2">
      <c r="A11" s="7"/>
      <c r="B11" s="7"/>
      <c r="C11" s="7"/>
      <c r="D11" s="7"/>
      <c r="E11" s="7"/>
      <c r="F11" s="7"/>
      <c r="G11" s="7"/>
      <c r="H11" s="7"/>
      <c r="I11" s="7"/>
      <c r="J11" s="7"/>
      <c r="K11" s="7"/>
      <c r="L11" s="7"/>
      <c r="M11" s="7"/>
      <c r="N11" s="7"/>
      <c r="O11" s="7"/>
      <c r="P11" s="7"/>
    </row>
    <row r="12" spans="1:16" x14ac:dyDescent="0.2">
      <c r="A12" s="7"/>
      <c r="B12" s="7"/>
      <c r="C12" s="7"/>
      <c r="D12" s="7"/>
      <c r="E12" s="7"/>
      <c r="F12" s="7"/>
      <c r="G12" s="7"/>
      <c r="H12" s="7"/>
      <c r="I12" s="7"/>
      <c r="J12" s="7"/>
      <c r="K12" s="7"/>
      <c r="L12" s="7"/>
      <c r="M12" s="7"/>
      <c r="N12" s="7"/>
      <c r="O12" s="7"/>
      <c r="P12" s="7"/>
    </row>
    <row r="13" spans="1:16" x14ac:dyDescent="0.2">
      <c r="A13" s="7"/>
      <c r="B13" s="7"/>
      <c r="C13" s="7"/>
      <c r="D13" s="7"/>
      <c r="E13" s="7"/>
      <c r="F13" s="7"/>
      <c r="G13" s="7"/>
      <c r="H13" s="7"/>
      <c r="I13" s="7"/>
      <c r="J13" s="7"/>
      <c r="K13" s="7"/>
      <c r="L13" s="7"/>
      <c r="M13" s="7"/>
      <c r="N13" s="7"/>
      <c r="O13" s="7"/>
      <c r="P13" s="7"/>
    </row>
    <row r="14" spans="1:16" x14ac:dyDescent="0.2">
      <c r="A14" s="7"/>
      <c r="B14" s="7"/>
      <c r="C14" s="7"/>
      <c r="D14" s="7"/>
      <c r="E14" s="7"/>
      <c r="F14" s="7"/>
      <c r="G14" s="7"/>
      <c r="H14" s="7"/>
      <c r="I14" s="7"/>
      <c r="J14" s="7"/>
      <c r="K14" s="7"/>
      <c r="L14" s="7"/>
      <c r="M14" s="7"/>
      <c r="N14" s="7"/>
      <c r="O14" s="7"/>
      <c r="P14" s="7"/>
    </row>
    <row r="15" spans="1:16" x14ac:dyDescent="0.2">
      <c r="A15" s="7"/>
      <c r="B15" s="7"/>
      <c r="C15" s="7"/>
      <c r="D15" s="7"/>
      <c r="E15" s="7"/>
      <c r="F15" s="7"/>
      <c r="G15" s="7"/>
      <c r="H15" s="7"/>
      <c r="I15" s="7"/>
      <c r="J15" s="7"/>
      <c r="K15" s="7"/>
      <c r="L15" s="7"/>
      <c r="M15" s="7"/>
      <c r="N15" s="7"/>
      <c r="O15" s="7"/>
      <c r="P15" s="7"/>
    </row>
    <row r="16" spans="1:16" x14ac:dyDescent="0.2">
      <c r="A16" s="7"/>
      <c r="B16" s="7"/>
      <c r="C16" s="7"/>
      <c r="D16" s="7"/>
      <c r="E16" s="7"/>
      <c r="F16" s="7"/>
      <c r="G16" s="7"/>
      <c r="H16" s="7"/>
      <c r="I16" s="7"/>
      <c r="J16" s="7"/>
      <c r="K16" s="7"/>
      <c r="L16" s="7"/>
      <c r="M16" s="7"/>
      <c r="N16" s="7"/>
      <c r="O16" s="7"/>
      <c r="P16" s="7"/>
    </row>
    <row r="17" spans="1:16" x14ac:dyDescent="0.2">
      <c r="A17" s="7"/>
      <c r="B17" s="7"/>
      <c r="C17" s="7"/>
      <c r="D17" s="7"/>
      <c r="E17" s="7"/>
      <c r="F17" s="7"/>
      <c r="G17" s="7"/>
      <c r="H17" s="7"/>
      <c r="I17" s="7"/>
      <c r="J17" s="7"/>
      <c r="K17" s="7"/>
      <c r="L17" s="7"/>
      <c r="M17" s="7"/>
      <c r="N17" s="7"/>
      <c r="O17" s="7"/>
      <c r="P17" s="7"/>
    </row>
    <row r="18" spans="1:16" x14ac:dyDescent="0.2">
      <c r="A18" s="7"/>
      <c r="B18" s="7"/>
      <c r="C18" s="7"/>
      <c r="D18" s="7"/>
      <c r="E18" s="7"/>
      <c r="F18" s="7"/>
      <c r="G18" s="7"/>
      <c r="H18" s="7"/>
      <c r="I18" s="7"/>
      <c r="J18" s="7"/>
      <c r="K18" s="7"/>
      <c r="L18" s="7"/>
      <c r="M18" s="7"/>
      <c r="N18" s="7"/>
      <c r="O18" s="7"/>
      <c r="P18" s="7"/>
    </row>
    <row r="19" spans="1:16" x14ac:dyDescent="0.2">
      <c r="A19" s="7"/>
      <c r="B19" s="7"/>
      <c r="C19" s="7"/>
      <c r="D19" s="7"/>
      <c r="E19" s="7"/>
      <c r="F19" s="7"/>
      <c r="G19" s="7"/>
      <c r="H19" s="7"/>
      <c r="I19" s="7"/>
      <c r="J19" s="7"/>
      <c r="K19" s="7"/>
      <c r="L19" s="7"/>
      <c r="M19" s="7"/>
      <c r="N19" s="7"/>
      <c r="O19" s="7"/>
      <c r="P19" s="7"/>
    </row>
    <row r="20" spans="1:16" x14ac:dyDescent="0.2">
      <c r="A20" s="7"/>
      <c r="B20" s="7"/>
      <c r="C20" s="7"/>
      <c r="D20" s="7"/>
      <c r="E20" s="7"/>
      <c r="F20" s="7"/>
      <c r="G20" s="7"/>
      <c r="H20" s="7"/>
      <c r="I20" s="7"/>
      <c r="J20" s="7"/>
      <c r="K20" s="7"/>
      <c r="L20" s="7"/>
      <c r="M20" s="7"/>
      <c r="N20" s="7"/>
      <c r="O20" s="7"/>
      <c r="P20" s="7"/>
    </row>
    <row r="21" spans="1:16" x14ac:dyDescent="0.2">
      <c r="A21" s="7"/>
      <c r="B21" s="7"/>
      <c r="C21" s="7"/>
      <c r="D21" s="7"/>
      <c r="E21" s="7"/>
      <c r="F21" s="7"/>
      <c r="G21" s="7"/>
      <c r="H21" s="7"/>
      <c r="I21" s="7"/>
      <c r="J21" s="7"/>
      <c r="K21" s="7"/>
      <c r="L21" s="7"/>
      <c r="M21" s="7"/>
      <c r="N21" s="7"/>
      <c r="O21" s="7"/>
      <c r="P21" s="7"/>
    </row>
    <row r="22" spans="1:16" x14ac:dyDescent="0.2">
      <c r="A22" s="7"/>
      <c r="B22" s="7"/>
      <c r="C22" s="7"/>
      <c r="D22" s="7"/>
      <c r="E22" s="7"/>
      <c r="F22" s="7"/>
      <c r="G22" s="7"/>
      <c r="H22" s="7"/>
      <c r="I22" s="7"/>
      <c r="J22" s="7"/>
      <c r="K22" s="7"/>
      <c r="L22" s="7"/>
      <c r="M22" s="7"/>
      <c r="N22" s="7"/>
      <c r="O22" s="7"/>
      <c r="P22" s="7"/>
    </row>
    <row r="23" spans="1:16" x14ac:dyDescent="0.2">
      <c r="A23" s="7"/>
      <c r="B23" s="7"/>
      <c r="C23" s="7"/>
      <c r="D23" s="7"/>
      <c r="E23" s="7"/>
      <c r="F23" s="7"/>
      <c r="G23" s="7"/>
      <c r="H23" s="7"/>
      <c r="I23" s="7"/>
      <c r="J23" s="7"/>
      <c r="K23" s="7"/>
      <c r="L23" s="7"/>
      <c r="M23" s="7"/>
      <c r="N23" s="7"/>
      <c r="O23" s="7"/>
      <c r="P23" s="7"/>
    </row>
    <row r="24" spans="1:16" x14ac:dyDescent="0.2">
      <c r="A24" s="7"/>
      <c r="B24" s="7"/>
      <c r="C24" s="7"/>
      <c r="D24" s="7"/>
      <c r="E24" s="7"/>
      <c r="F24" s="7"/>
      <c r="G24" s="7"/>
      <c r="H24" s="7"/>
      <c r="I24" s="7"/>
      <c r="J24" s="7"/>
      <c r="K24" s="7"/>
      <c r="L24" s="7"/>
      <c r="M24" s="7"/>
      <c r="N24" s="7"/>
      <c r="O24" s="7"/>
      <c r="P24" s="7"/>
    </row>
  </sheetData>
  <mergeCells count="3">
    <mergeCell ref="A3:C3"/>
    <mergeCell ref="A4:C4"/>
    <mergeCell ref="A5: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4"/>
  <sheetViews>
    <sheetView workbookViewId="0">
      <selection activeCell="O18" sqref="O18"/>
    </sheetView>
  </sheetViews>
  <sheetFormatPr defaultRowHeight="12.75" x14ac:dyDescent="0.2"/>
  <sheetData>
    <row r="1" spans="1:17" ht="15.75" x14ac:dyDescent="0.25">
      <c r="A1" s="9" t="s">
        <v>0</v>
      </c>
      <c r="B1" s="8"/>
      <c r="C1" s="8"/>
      <c r="D1" s="8"/>
      <c r="E1" s="4"/>
      <c r="F1" s="4"/>
      <c r="G1" s="4"/>
      <c r="H1" s="4"/>
      <c r="I1" s="4"/>
      <c r="J1" s="4"/>
      <c r="K1" s="7"/>
    </row>
    <row r="2" spans="1:17" ht="15.75" x14ac:dyDescent="0.25">
      <c r="A2" s="4"/>
      <c r="B2" s="3"/>
      <c r="C2" s="3"/>
      <c r="D2" s="3"/>
      <c r="E2" s="3"/>
      <c r="F2" s="3"/>
      <c r="G2" s="3"/>
      <c r="H2" s="3"/>
      <c r="I2" s="3"/>
      <c r="J2" s="3"/>
      <c r="K2" s="3"/>
    </row>
    <row r="3" spans="1:17" x14ac:dyDescent="0.2">
      <c r="A3" s="78"/>
      <c r="B3" s="78"/>
      <c r="C3" s="78"/>
      <c r="D3" s="35" t="s">
        <v>9</v>
      </c>
      <c r="E3" s="35" t="s">
        <v>10</v>
      </c>
      <c r="F3" s="35" t="s">
        <v>11</v>
      </c>
      <c r="G3" s="35" t="s">
        <v>12</v>
      </c>
      <c r="H3" s="35" t="s">
        <v>35</v>
      </c>
      <c r="I3" s="35" t="s">
        <v>36</v>
      </c>
      <c r="J3" s="36" t="s">
        <v>13</v>
      </c>
      <c r="K3" s="6"/>
      <c r="L3" s="6"/>
      <c r="M3" s="6"/>
      <c r="N3" s="6"/>
      <c r="O3" s="6"/>
      <c r="P3" s="6"/>
      <c r="Q3" s="7"/>
    </row>
    <row r="4" spans="1:17" x14ac:dyDescent="0.2">
      <c r="A4" s="79" t="s">
        <v>28</v>
      </c>
      <c r="B4" s="79"/>
      <c r="C4" s="79"/>
      <c r="D4" s="39">
        <v>0</v>
      </c>
      <c r="E4" s="39">
        <v>26.400000000000002</v>
      </c>
      <c r="F4" s="39">
        <v>25</v>
      </c>
      <c r="G4" s="39">
        <v>4.4000000000000004</v>
      </c>
      <c r="H4" s="39">
        <v>8.8000000000000007</v>
      </c>
      <c r="I4" s="39">
        <v>0</v>
      </c>
      <c r="J4" s="37">
        <f>SUM(D4:I4)</f>
        <v>64.600000000000009</v>
      </c>
      <c r="K4" s="7"/>
      <c r="L4" s="7"/>
      <c r="M4" s="7"/>
      <c r="N4" s="7"/>
      <c r="O4" s="7"/>
      <c r="P4" s="7"/>
      <c r="Q4" s="7"/>
    </row>
    <row r="5" spans="1:17" x14ac:dyDescent="0.2">
      <c r="A5" s="79" t="s">
        <v>29</v>
      </c>
      <c r="B5" s="79"/>
      <c r="C5" s="79"/>
      <c r="D5" s="39">
        <v>0</v>
      </c>
      <c r="E5" s="39">
        <v>30</v>
      </c>
      <c r="F5" s="39">
        <v>25</v>
      </c>
      <c r="G5" s="39">
        <v>5</v>
      </c>
      <c r="H5" s="39">
        <v>9</v>
      </c>
      <c r="I5" s="39">
        <v>0</v>
      </c>
      <c r="J5" s="37">
        <f>SUM(D5:I5)</f>
        <v>69</v>
      </c>
      <c r="K5" s="7"/>
      <c r="L5" s="7"/>
      <c r="M5" s="7"/>
      <c r="N5" s="7"/>
      <c r="O5" s="7"/>
      <c r="P5" s="7"/>
      <c r="Q5" s="7"/>
    </row>
    <row r="6" spans="1:17" x14ac:dyDescent="0.2">
      <c r="A6" s="7"/>
      <c r="B6" s="7"/>
      <c r="C6" s="7"/>
      <c r="D6" s="7"/>
      <c r="E6" s="7"/>
      <c r="F6" s="7"/>
      <c r="G6" s="7"/>
      <c r="H6" s="7"/>
      <c r="I6" s="7"/>
      <c r="J6" s="7"/>
      <c r="K6" s="7"/>
      <c r="L6" s="7"/>
      <c r="M6" s="7"/>
      <c r="N6" s="7"/>
      <c r="O6" s="7"/>
      <c r="P6" s="7"/>
      <c r="Q6" s="7"/>
    </row>
    <row r="7" spans="1:17" x14ac:dyDescent="0.2">
      <c r="A7" s="7"/>
      <c r="B7" s="7"/>
      <c r="C7" s="7"/>
      <c r="D7" s="7"/>
      <c r="E7" s="7"/>
      <c r="F7" s="7"/>
      <c r="G7" s="7"/>
      <c r="H7" s="7"/>
      <c r="I7" s="7"/>
      <c r="J7" s="7"/>
      <c r="K7" s="7"/>
      <c r="L7" s="7"/>
      <c r="M7" s="7"/>
      <c r="N7" s="7"/>
      <c r="O7" s="7"/>
      <c r="P7" s="7"/>
      <c r="Q7" s="7"/>
    </row>
    <row r="8" spans="1:17" x14ac:dyDescent="0.2">
      <c r="A8" s="7"/>
      <c r="B8" s="7"/>
      <c r="C8" s="7"/>
      <c r="D8" s="7"/>
      <c r="E8" s="7"/>
      <c r="F8" s="7"/>
      <c r="G8" s="7"/>
      <c r="H8" s="7"/>
      <c r="I8" s="7"/>
      <c r="J8" s="7"/>
      <c r="K8" s="7"/>
      <c r="L8" s="7"/>
      <c r="M8" s="7"/>
      <c r="N8" s="7"/>
      <c r="O8" s="7"/>
      <c r="P8" s="7"/>
      <c r="Q8" s="7"/>
    </row>
    <row r="9" spans="1:17" x14ac:dyDescent="0.2">
      <c r="A9" s="7"/>
      <c r="B9" s="7"/>
      <c r="C9" s="7"/>
      <c r="D9" s="7"/>
      <c r="E9" s="7"/>
      <c r="F9" s="7"/>
      <c r="G9" s="7"/>
      <c r="H9" s="7"/>
      <c r="I9" s="7"/>
      <c r="J9" s="7"/>
      <c r="K9" s="7"/>
      <c r="L9" s="7"/>
      <c r="M9" s="7"/>
      <c r="N9" s="7"/>
      <c r="O9" s="7"/>
      <c r="P9" s="7"/>
      <c r="Q9" s="7"/>
    </row>
    <row r="10" spans="1:17" x14ac:dyDescent="0.2">
      <c r="A10" s="7"/>
      <c r="B10" s="7"/>
      <c r="C10" s="7"/>
      <c r="D10" s="7"/>
      <c r="E10" s="7"/>
      <c r="F10" s="7"/>
      <c r="G10" s="7"/>
      <c r="H10" s="7"/>
      <c r="I10" s="7"/>
      <c r="J10" s="7"/>
      <c r="K10" s="7"/>
      <c r="L10" s="7"/>
      <c r="M10" s="7"/>
      <c r="N10" s="7"/>
      <c r="O10" s="7"/>
      <c r="P10" s="7"/>
      <c r="Q10" s="7"/>
    </row>
    <row r="11" spans="1:17" x14ac:dyDescent="0.2">
      <c r="A11" s="7"/>
      <c r="B11" s="7"/>
      <c r="C11" s="7"/>
      <c r="D11" s="7"/>
      <c r="E11" s="7"/>
      <c r="F11" s="7"/>
      <c r="G11" s="7"/>
      <c r="H11" s="7"/>
      <c r="I11" s="7"/>
      <c r="J11" s="7"/>
      <c r="K11" s="7"/>
      <c r="L11" s="7"/>
      <c r="M11" s="7"/>
      <c r="N11" s="7"/>
      <c r="O11" s="7"/>
      <c r="P11" s="7"/>
      <c r="Q11" s="7"/>
    </row>
    <row r="12" spans="1:17" x14ac:dyDescent="0.2">
      <c r="A12" s="7"/>
      <c r="B12" s="7"/>
      <c r="C12" s="7"/>
      <c r="D12" s="7"/>
      <c r="E12" s="7"/>
      <c r="F12" s="7"/>
      <c r="G12" s="7"/>
      <c r="H12" s="7"/>
      <c r="I12" s="7"/>
      <c r="J12" s="7"/>
      <c r="K12" s="7"/>
      <c r="L12" s="7"/>
      <c r="M12" s="7"/>
      <c r="N12" s="7"/>
      <c r="O12" s="7"/>
      <c r="P12" s="7"/>
      <c r="Q12" s="7"/>
    </row>
    <row r="13" spans="1:17" x14ac:dyDescent="0.2">
      <c r="A13" s="7"/>
      <c r="B13" s="7"/>
      <c r="C13" s="7"/>
      <c r="D13" s="7"/>
      <c r="E13" s="7"/>
      <c r="F13" s="7"/>
      <c r="G13" s="7"/>
      <c r="H13" s="7"/>
      <c r="I13" s="7"/>
      <c r="J13" s="7"/>
      <c r="K13" s="7"/>
      <c r="L13" s="7"/>
      <c r="M13" s="7"/>
      <c r="N13" s="7"/>
      <c r="O13" s="7"/>
      <c r="P13" s="7"/>
      <c r="Q13" s="7"/>
    </row>
    <row r="14" spans="1:17" x14ac:dyDescent="0.2">
      <c r="A14" s="7"/>
      <c r="B14" s="7"/>
      <c r="C14" s="7"/>
      <c r="D14" s="7"/>
      <c r="E14" s="7"/>
      <c r="F14" s="7"/>
      <c r="G14" s="7"/>
      <c r="H14" s="7"/>
      <c r="I14" s="7"/>
      <c r="J14" s="7"/>
      <c r="K14" s="7"/>
      <c r="L14" s="7"/>
      <c r="M14" s="7"/>
      <c r="N14" s="7"/>
      <c r="O14" s="7"/>
      <c r="P14" s="7"/>
      <c r="Q14" s="7"/>
    </row>
    <row r="15" spans="1:17" x14ac:dyDescent="0.2">
      <c r="A15" s="7"/>
      <c r="B15" s="7"/>
      <c r="C15" s="7"/>
      <c r="D15" s="7"/>
      <c r="E15" s="7"/>
      <c r="F15" s="7"/>
      <c r="G15" s="7"/>
      <c r="H15" s="7"/>
      <c r="I15" s="7"/>
      <c r="J15" s="7"/>
      <c r="K15" s="7"/>
      <c r="L15" s="7"/>
      <c r="M15" s="7"/>
      <c r="N15" s="7"/>
      <c r="O15" s="7"/>
      <c r="P15" s="7"/>
      <c r="Q15" s="7"/>
    </row>
    <row r="16" spans="1:17" x14ac:dyDescent="0.2">
      <c r="A16" s="7"/>
      <c r="B16" s="7"/>
      <c r="C16" s="7"/>
      <c r="D16" s="7"/>
      <c r="E16" s="7"/>
      <c r="F16" s="7"/>
      <c r="G16" s="7"/>
      <c r="H16" s="7"/>
      <c r="I16" s="7"/>
      <c r="J16" s="7"/>
      <c r="K16" s="7"/>
      <c r="L16" s="7"/>
      <c r="M16" s="7"/>
      <c r="N16" s="7"/>
      <c r="O16" s="7"/>
      <c r="P16" s="7"/>
    </row>
    <row r="17" spans="1:16" x14ac:dyDescent="0.2">
      <c r="A17" s="7"/>
      <c r="B17" s="7"/>
      <c r="C17" s="7"/>
      <c r="D17" s="7"/>
      <c r="E17" s="7"/>
      <c r="F17" s="7"/>
      <c r="G17" s="7"/>
      <c r="H17" s="7"/>
      <c r="I17" s="7"/>
      <c r="J17" s="7"/>
      <c r="K17" s="7"/>
      <c r="L17" s="7"/>
      <c r="M17" s="7"/>
      <c r="N17" s="7"/>
      <c r="O17" s="7"/>
      <c r="P17" s="7"/>
    </row>
    <row r="18" spans="1:16" x14ac:dyDescent="0.2">
      <c r="A18" s="7"/>
      <c r="B18" s="7"/>
      <c r="C18" s="7"/>
      <c r="D18" s="7"/>
      <c r="E18" s="7"/>
      <c r="F18" s="7"/>
      <c r="G18" s="7"/>
      <c r="H18" s="7"/>
      <c r="I18" s="7"/>
      <c r="J18" s="7"/>
      <c r="K18" s="7"/>
      <c r="L18" s="7"/>
      <c r="M18" s="7"/>
      <c r="N18" s="7"/>
      <c r="O18" s="7"/>
      <c r="P18" s="7"/>
    </row>
    <row r="19" spans="1:16" x14ac:dyDescent="0.2">
      <c r="A19" s="7"/>
      <c r="B19" s="7"/>
      <c r="C19" s="7"/>
      <c r="D19" s="7"/>
      <c r="E19" s="7"/>
      <c r="F19" s="7"/>
      <c r="G19" s="7"/>
      <c r="H19" s="7"/>
      <c r="I19" s="7"/>
      <c r="J19" s="7"/>
      <c r="K19" s="7"/>
      <c r="L19" s="7"/>
      <c r="M19" s="7"/>
      <c r="N19" s="7"/>
      <c r="O19" s="7"/>
      <c r="P19" s="7"/>
    </row>
    <row r="20" spans="1:16" x14ac:dyDescent="0.2">
      <c r="A20" s="7"/>
      <c r="B20" s="7"/>
      <c r="C20" s="7"/>
      <c r="D20" s="7"/>
      <c r="E20" s="7"/>
      <c r="F20" s="7"/>
      <c r="G20" s="7"/>
      <c r="H20" s="7"/>
      <c r="I20" s="7"/>
      <c r="J20" s="7"/>
      <c r="K20" s="7"/>
      <c r="L20" s="7"/>
      <c r="M20" s="7"/>
      <c r="N20" s="7"/>
      <c r="O20" s="7"/>
      <c r="P20" s="7"/>
    </row>
    <row r="21" spans="1:16" x14ac:dyDescent="0.2">
      <c r="A21" s="7"/>
      <c r="B21" s="7"/>
      <c r="C21" s="7"/>
      <c r="D21" s="7"/>
      <c r="E21" s="7"/>
      <c r="F21" s="7"/>
      <c r="G21" s="7"/>
      <c r="H21" s="7"/>
      <c r="I21" s="7"/>
      <c r="J21" s="7"/>
      <c r="K21" s="7"/>
      <c r="L21" s="7"/>
      <c r="M21" s="7"/>
      <c r="N21" s="7"/>
      <c r="O21" s="7"/>
      <c r="P21" s="7"/>
    </row>
    <row r="22" spans="1:16" x14ac:dyDescent="0.2">
      <c r="A22" s="7"/>
      <c r="B22" s="7"/>
      <c r="C22" s="7"/>
      <c r="D22" s="7"/>
      <c r="E22" s="7"/>
      <c r="F22" s="7"/>
      <c r="G22" s="7"/>
      <c r="H22" s="7"/>
      <c r="I22" s="7"/>
      <c r="J22" s="7"/>
      <c r="K22" s="7"/>
      <c r="L22" s="7"/>
      <c r="M22" s="7"/>
      <c r="N22" s="7"/>
      <c r="O22" s="7"/>
      <c r="P22" s="7"/>
    </row>
    <row r="23" spans="1:16" x14ac:dyDescent="0.2">
      <c r="A23" s="7"/>
      <c r="B23" s="7"/>
      <c r="C23" s="7"/>
      <c r="D23" s="7"/>
      <c r="E23" s="7"/>
      <c r="F23" s="7"/>
      <c r="G23" s="7"/>
      <c r="H23" s="7"/>
      <c r="I23" s="7"/>
      <c r="J23" s="7"/>
      <c r="K23" s="7"/>
      <c r="L23" s="7"/>
      <c r="M23" s="7"/>
      <c r="N23" s="7"/>
      <c r="O23" s="7"/>
      <c r="P23" s="7"/>
    </row>
    <row r="24" spans="1:16" x14ac:dyDescent="0.2">
      <c r="A24" s="7"/>
      <c r="B24" s="7"/>
      <c r="C24" s="7"/>
      <c r="D24" s="7"/>
      <c r="E24" s="7"/>
      <c r="F24" s="7"/>
      <c r="G24" s="7"/>
      <c r="H24" s="7"/>
      <c r="I24" s="7"/>
      <c r="J24" s="7"/>
      <c r="K24" s="7"/>
      <c r="L24" s="7"/>
      <c r="M24" s="7"/>
      <c r="N24" s="7"/>
      <c r="O24" s="7"/>
      <c r="P24" s="7"/>
    </row>
  </sheetData>
  <mergeCells count="3">
    <mergeCell ref="A3:C3"/>
    <mergeCell ref="A4:C4"/>
    <mergeCell ref="A5:C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4"/>
  <sheetViews>
    <sheetView workbookViewId="0">
      <selection activeCell="O18" sqref="O18"/>
    </sheetView>
  </sheetViews>
  <sheetFormatPr defaultRowHeight="12.75" x14ac:dyDescent="0.2"/>
  <sheetData>
    <row r="1" spans="1:16" ht="15.75" x14ac:dyDescent="0.25">
      <c r="A1" s="9" t="s">
        <v>0</v>
      </c>
      <c r="B1" s="8"/>
      <c r="C1" s="8"/>
      <c r="D1" s="8"/>
      <c r="E1" s="4"/>
      <c r="F1" s="4"/>
      <c r="G1" s="4"/>
      <c r="H1" s="4"/>
      <c r="I1" s="4"/>
      <c r="J1" s="4"/>
      <c r="K1" s="7"/>
    </row>
    <row r="2" spans="1:16" ht="15.75" x14ac:dyDescent="0.25">
      <c r="A2" s="4"/>
      <c r="B2" s="3"/>
      <c r="C2" s="3"/>
      <c r="D2" s="3"/>
      <c r="E2" s="3"/>
      <c r="F2" s="3"/>
      <c r="G2" s="3"/>
      <c r="H2" s="3"/>
      <c r="I2" s="3"/>
      <c r="J2" s="3"/>
      <c r="K2" s="3"/>
    </row>
    <row r="3" spans="1:16" x14ac:dyDescent="0.2">
      <c r="A3" s="78"/>
      <c r="B3" s="78"/>
      <c r="C3" s="78"/>
      <c r="D3" s="35" t="s">
        <v>9</v>
      </c>
      <c r="E3" s="35" t="s">
        <v>10</v>
      </c>
      <c r="F3" s="35" t="s">
        <v>11</v>
      </c>
      <c r="G3" s="35" t="s">
        <v>12</v>
      </c>
      <c r="H3" s="35" t="s">
        <v>35</v>
      </c>
      <c r="I3" s="35" t="s">
        <v>36</v>
      </c>
      <c r="J3" s="36" t="s">
        <v>13</v>
      </c>
      <c r="K3" s="6"/>
      <c r="L3" s="6"/>
      <c r="M3" s="6"/>
      <c r="N3" s="6"/>
      <c r="O3" s="6"/>
      <c r="P3" s="6"/>
    </row>
    <row r="4" spans="1:16" x14ac:dyDescent="0.2">
      <c r="A4" s="79" t="s">
        <v>28</v>
      </c>
      <c r="B4" s="79"/>
      <c r="C4" s="79"/>
      <c r="D4" s="40">
        <v>0</v>
      </c>
      <c r="E4" s="40">
        <v>18</v>
      </c>
      <c r="F4" s="40">
        <v>15</v>
      </c>
      <c r="G4" s="40">
        <v>3</v>
      </c>
      <c r="H4" s="40">
        <v>6</v>
      </c>
      <c r="I4" s="40">
        <v>0</v>
      </c>
      <c r="J4" s="37">
        <f>SUM(D4:I4)</f>
        <v>42</v>
      </c>
      <c r="K4" s="7"/>
      <c r="L4" s="7"/>
      <c r="M4" s="7"/>
      <c r="N4" s="7"/>
      <c r="O4" s="7"/>
      <c r="P4" s="7"/>
    </row>
    <row r="5" spans="1:16" x14ac:dyDescent="0.2">
      <c r="A5" s="79" t="s">
        <v>29</v>
      </c>
      <c r="B5" s="79"/>
      <c r="C5" s="79"/>
      <c r="D5" s="40">
        <v>0</v>
      </c>
      <c r="E5" s="40">
        <v>24</v>
      </c>
      <c r="F5" s="40">
        <v>25</v>
      </c>
      <c r="G5" s="40">
        <v>5</v>
      </c>
      <c r="H5" s="40">
        <v>8</v>
      </c>
      <c r="I5" s="40">
        <v>0</v>
      </c>
      <c r="J5" s="37">
        <f>SUM(D5:I5)</f>
        <v>62</v>
      </c>
      <c r="K5" s="7"/>
      <c r="L5" s="7"/>
      <c r="M5" s="7"/>
      <c r="N5" s="7"/>
      <c r="O5" s="7"/>
      <c r="P5" s="7"/>
    </row>
    <row r="6" spans="1:16" x14ac:dyDescent="0.2">
      <c r="A6" s="7"/>
      <c r="B6" s="7"/>
      <c r="C6" s="7"/>
      <c r="D6" s="7"/>
      <c r="E6" s="7"/>
      <c r="F6" s="7"/>
      <c r="G6" s="7"/>
      <c r="H6" s="7"/>
      <c r="I6" s="7"/>
      <c r="J6" s="7"/>
      <c r="K6" s="7"/>
      <c r="L6" s="7"/>
      <c r="M6" s="7"/>
      <c r="N6" s="7"/>
      <c r="O6" s="7"/>
      <c r="P6" s="7"/>
    </row>
    <row r="7" spans="1:16" x14ac:dyDescent="0.2">
      <c r="A7" s="7"/>
      <c r="B7" s="7"/>
      <c r="C7" s="7"/>
      <c r="D7" s="7"/>
      <c r="E7" s="7"/>
      <c r="F7" s="7"/>
      <c r="G7" s="7"/>
      <c r="H7" s="7"/>
      <c r="I7" s="7"/>
      <c r="J7" s="7"/>
      <c r="K7" s="7"/>
      <c r="L7" s="7"/>
      <c r="M7" s="7"/>
      <c r="N7" s="7"/>
      <c r="O7" s="7"/>
      <c r="P7" s="7"/>
    </row>
    <row r="8" spans="1:16" x14ac:dyDescent="0.2">
      <c r="A8" s="7"/>
      <c r="B8" s="7"/>
      <c r="C8" s="7"/>
      <c r="D8" s="7"/>
      <c r="E8" s="7"/>
      <c r="F8" s="7"/>
      <c r="G8" s="7"/>
      <c r="H8" s="7"/>
      <c r="I8" s="7"/>
      <c r="J8" s="7"/>
      <c r="K8" s="7"/>
      <c r="L8" s="7"/>
      <c r="M8" s="7"/>
      <c r="N8" s="7"/>
      <c r="O8" s="7"/>
      <c r="P8" s="7"/>
    </row>
    <row r="9" spans="1:16" x14ac:dyDescent="0.2">
      <c r="A9" s="7"/>
      <c r="B9" s="7"/>
      <c r="C9" s="7"/>
      <c r="D9" s="7"/>
      <c r="E9" s="7"/>
      <c r="F9" s="7"/>
      <c r="G9" s="7"/>
      <c r="H9" s="7"/>
      <c r="I9" s="7"/>
      <c r="J9" s="7"/>
      <c r="K9" s="7"/>
      <c r="L9" s="7"/>
      <c r="M9" s="7"/>
      <c r="N9" s="7"/>
      <c r="O9" s="7"/>
      <c r="P9" s="7"/>
    </row>
    <row r="10" spans="1:16" x14ac:dyDescent="0.2">
      <c r="A10" s="7"/>
      <c r="B10" s="7"/>
      <c r="C10" s="7"/>
      <c r="D10" s="7"/>
      <c r="E10" s="7"/>
      <c r="F10" s="7"/>
      <c r="G10" s="7"/>
      <c r="H10" s="7"/>
      <c r="I10" s="7"/>
      <c r="J10" s="7"/>
      <c r="K10" s="7"/>
      <c r="L10" s="7"/>
      <c r="M10" s="7"/>
      <c r="N10" s="7"/>
      <c r="O10" s="7"/>
      <c r="P10" s="7"/>
    </row>
    <row r="11" spans="1:16" x14ac:dyDescent="0.2">
      <c r="A11" s="7"/>
      <c r="B11" s="7"/>
      <c r="C11" s="7"/>
      <c r="D11" s="7"/>
      <c r="E11" s="7"/>
      <c r="F11" s="7"/>
      <c r="G11" s="7"/>
      <c r="H11" s="7"/>
      <c r="I11" s="7"/>
      <c r="J11" s="7"/>
      <c r="K11" s="7"/>
      <c r="L11" s="7"/>
      <c r="M11" s="7"/>
      <c r="N11" s="7"/>
      <c r="O11" s="7"/>
      <c r="P11" s="7"/>
    </row>
    <row r="12" spans="1:16" x14ac:dyDescent="0.2">
      <c r="A12" s="7"/>
      <c r="B12" s="7"/>
      <c r="C12" s="7"/>
      <c r="D12" s="7"/>
      <c r="E12" s="7"/>
      <c r="F12" s="7"/>
      <c r="G12" s="7"/>
      <c r="H12" s="7"/>
      <c r="I12" s="7"/>
      <c r="J12" s="7"/>
      <c r="K12" s="7"/>
      <c r="L12" s="7"/>
      <c r="M12" s="7"/>
      <c r="N12" s="7"/>
      <c r="O12" s="7"/>
      <c r="P12" s="7"/>
    </row>
    <row r="13" spans="1:16" x14ac:dyDescent="0.2">
      <c r="A13" s="7"/>
      <c r="B13" s="7"/>
      <c r="C13" s="7"/>
      <c r="D13" s="7"/>
      <c r="E13" s="7"/>
      <c r="F13" s="7"/>
      <c r="G13" s="7"/>
      <c r="H13" s="7"/>
      <c r="I13" s="7"/>
      <c r="J13" s="7"/>
      <c r="K13" s="7"/>
      <c r="L13" s="7"/>
      <c r="M13" s="7"/>
      <c r="N13" s="7"/>
      <c r="O13" s="7"/>
      <c r="P13" s="7"/>
    </row>
    <row r="14" spans="1:16" x14ac:dyDescent="0.2">
      <c r="A14" s="7"/>
      <c r="B14" s="7"/>
      <c r="C14" s="7"/>
      <c r="D14" s="7"/>
      <c r="E14" s="7"/>
      <c r="F14" s="7"/>
      <c r="G14" s="7"/>
      <c r="H14" s="7"/>
      <c r="I14" s="7"/>
      <c r="J14" s="7"/>
      <c r="K14" s="7"/>
      <c r="L14" s="7"/>
      <c r="M14" s="7"/>
      <c r="N14" s="7"/>
      <c r="O14" s="7"/>
      <c r="P14" s="7"/>
    </row>
    <row r="15" spans="1:16" x14ac:dyDescent="0.2">
      <c r="A15" s="7"/>
      <c r="B15" s="7"/>
      <c r="C15" s="7"/>
      <c r="D15" s="7"/>
      <c r="E15" s="7"/>
      <c r="F15" s="7"/>
      <c r="G15" s="7"/>
      <c r="H15" s="7"/>
      <c r="I15" s="7"/>
      <c r="J15" s="7"/>
      <c r="K15" s="7"/>
      <c r="L15" s="7"/>
      <c r="M15" s="7"/>
      <c r="N15" s="7"/>
      <c r="O15" s="7"/>
      <c r="P15" s="7"/>
    </row>
    <row r="16" spans="1:16" x14ac:dyDescent="0.2">
      <c r="A16" s="7"/>
      <c r="B16" s="7"/>
      <c r="C16" s="7"/>
      <c r="D16" s="7"/>
      <c r="E16" s="7"/>
      <c r="F16" s="7"/>
      <c r="G16" s="7"/>
      <c r="H16" s="7"/>
      <c r="I16" s="7"/>
      <c r="J16" s="7"/>
      <c r="K16" s="7"/>
      <c r="L16" s="7"/>
      <c r="M16" s="7"/>
      <c r="N16" s="7"/>
      <c r="O16" s="7"/>
      <c r="P16" s="7"/>
    </row>
    <row r="17" spans="1:16" x14ac:dyDescent="0.2">
      <c r="A17" s="7"/>
      <c r="B17" s="7"/>
      <c r="C17" s="7"/>
      <c r="D17" s="7"/>
      <c r="E17" s="7"/>
      <c r="F17" s="7"/>
      <c r="G17" s="7"/>
      <c r="H17" s="7"/>
      <c r="I17" s="7"/>
      <c r="J17" s="7"/>
      <c r="K17" s="7"/>
      <c r="L17" s="7"/>
      <c r="M17" s="7"/>
      <c r="N17" s="7"/>
      <c r="O17" s="7"/>
      <c r="P17" s="7"/>
    </row>
    <row r="18" spans="1:16" x14ac:dyDescent="0.2">
      <c r="A18" s="7"/>
      <c r="B18" s="7"/>
      <c r="C18" s="7"/>
      <c r="D18" s="7"/>
      <c r="E18" s="7"/>
      <c r="F18" s="7"/>
      <c r="G18" s="7"/>
      <c r="H18" s="7"/>
      <c r="I18" s="7"/>
      <c r="J18" s="7"/>
      <c r="K18" s="7"/>
      <c r="L18" s="7"/>
      <c r="M18" s="7"/>
      <c r="N18" s="7"/>
      <c r="O18" s="7"/>
      <c r="P18" s="7"/>
    </row>
    <row r="19" spans="1:16" x14ac:dyDescent="0.2">
      <c r="A19" s="7"/>
      <c r="B19" s="7"/>
      <c r="C19" s="7"/>
      <c r="D19" s="7"/>
      <c r="E19" s="7"/>
      <c r="F19" s="7"/>
      <c r="G19" s="7"/>
      <c r="H19" s="7"/>
      <c r="I19" s="7"/>
      <c r="J19" s="7"/>
      <c r="K19" s="7"/>
      <c r="L19" s="7"/>
      <c r="M19" s="7"/>
      <c r="N19" s="7"/>
      <c r="O19" s="7"/>
      <c r="P19" s="7"/>
    </row>
    <row r="20" spans="1:16" x14ac:dyDescent="0.2">
      <c r="A20" s="7"/>
      <c r="B20" s="7"/>
      <c r="C20" s="7"/>
      <c r="D20" s="7"/>
      <c r="E20" s="7"/>
      <c r="F20" s="7"/>
      <c r="G20" s="7"/>
      <c r="H20" s="7"/>
      <c r="I20" s="7"/>
      <c r="J20" s="7"/>
      <c r="K20" s="7"/>
      <c r="L20" s="7"/>
      <c r="M20" s="7"/>
      <c r="N20" s="7"/>
      <c r="O20" s="7"/>
      <c r="P20" s="7"/>
    </row>
    <row r="21" spans="1:16" x14ac:dyDescent="0.2">
      <c r="A21" s="7"/>
      <c r="B21" s="7"/>
      <c r="C21" s="7"/>
      <c r="D21" s="7"/>
      <c r="E21" s="7"/>
      <c r="F21" s="7"/>
      <c r="G21" s="7"/>
      <c r="H21" s="7"/>
      <c r="I21" s="7"/>
      <c r="J21" s="7"/>
      <c r="K21" s="7"/>
      <c r="L21" s="7"/>
      <c r="M21" s="7"/>
      <c r="N21" s="7"/>
      <c r="O21" s="7"/>
      <c r="P21" s="7"/>
    </row>
    <row r="22" spans="1:16" x14ac:dyDescent="0.2">
      <c r="A22" s="7"/>
      <c r="B22" s="7"/>
      <c r="C22" s="7"/>
      <c r="D22" s="7"/>
      <c r="E22" s="7"/>
      <c r="F22" s="7"/>
      <c r="G22" s="7"/>
      <c r="H22" s="7"/>
      <c r="I22" s="7"/>
      <c r="J22" s="7"/>
      <c r="K22" s="7"/>
      <c r="L22" s="7"/>
      <c r="M22" s="7"/>
      <c r="N22" s="7"/>
      <c r="O22" s="7"/>
      <c r="P22" s="7"/>
    </row>
    <row r="23" spans="1:16" x14ac:dyDescent="0.2">
      <c r="A23" s="7"/>
      <c r="B23" s="7"/>
      <c r="C23" s="7"/>
      <c r="D23" s="7"/>
      <c r="E23" s="7"/>
      <c r="F23" s="7"/>
      <c r="G23" s="7"/>
      <c r="H23" s="7"/>
      <c r="I23" s="7"/>
      <c r="J23" s="7"/>
      <c r="K23" s="7"/>
      <c r="L23" s="7"/>
      <c r="M23" s="7"/>
      <c r="N23" s="7"/>
      <c r="O23" s="7"/>
      <c r="P23" s="7"/>
    </row>
    <row r="24" spans="1:16" x14ac:dyDescent="0.2">
      <c r="A24" s="7"/>
      <c r="B24" s="7"/>
      <c r="C24" s="7"/>
      <c r="D24" s="7"/>
      <c r="E24" s="7"/>
      <c r="F24" s="7"/>
      <c r="G24" s="7"/>
      <c r="H24" s="7"/>
      <c r="I24" s="7"/>
      <c r="J24" s="7"/>
      <c r="K24" s="7"/>
      <c r="L24" s="7"/>
      <c r="M24" s="7"/>
      <c r="N24" s="7"/>
      <c r="O24" s="7"/>
      <c r="P24" s="7"/>
    </row>
  </sheetData>
  <mergeCells count="3">
    <mergeCell ref="A3:C3"/>
    <mergeCell ref="A4:C4"/>
    <mergeCell ref="A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4"/>
  <sheetViews>
    <sheetView workbookViewId="0">
      <selection activeCell="L40" sqref="L40"/>
    </sheetView>
  </sheetViews>
  <sheetFormatPr defaultRowHeight="12.75" x14ac:dyDescent="0.2"/>
  <sheetData>
    <row r="1" spans="1:16" ht="15.75" x14ac:dyDescent="0.25">
      <c r="A1" s="9" t="s">
        <v>0</v>
      </c>
      <c r="B1" s="8"/>
      <c r="C1" s="8"/>
      <c r="D1" s="8"/>
      <c r="E1" s="4"/>
      <c r="F1" s="4"/>
      <c r="G1" s="4"/>
      <c r="H1" s="4"/>
      <c r="I1" s="4"/>
      <c r="J1" s="4"/>
      <c r="K1" s="7"/>
    </row>
    <row r="2" spans="1:16" ht="15.75" x14ac:dyDescent="0.25">
      <c r="A2" s="4"/>
      <c r="B2" s="3"/>
      <c r="C2" s="3"/>
      <c r="D2" s="3"/>
      <c r="E2" s="3"/>
      <c r="F2" s="3"/>
      <c r="G2" s="3"/>
      <c r="H2" s="3"/>
      <c r="I2" s="3"/>
      <c r="J2" s="3"/>
      <c r="K2" s="3"/>
    </row>
    <row r="3" spans="1:16" x14ac:dyDescent="0.2">
      <c r="A3" s="78"/>
      <c r="B3" s="78"/>
      <c r="C3" s="78"/>
      <c r="D3" s="35" t="s">
        <v>9</v>
      </c>
      <c r="E3" s="35" t="s">
        <v>10</v>
      </c>
      <c r="F3" s="35" t="s">
        <v>11</v>
      </c>
      <c r="G3" s="35" t="s">
        <v>12</v>
      </c>
      <c r="H3" s="35" t="s">
        <v>35</v>
      </c>
      <c r="I3" s="35" t="s">
        <v>36</v>
      </c>
      <c r="J3" s="36" t="s">
        <v>13</v>
      </c>
      <c r="K3" s="6"/>
      <c r="L3" s="6"/>
      <c r="M3" s="6"/>
      <c r="N3" s="6"/>
      <c r="O3" s="6"/>
      <c r="P3" s="6"/>
    </row>
    <row r="4" spans="1:16" x14ac:dyDescent="0.2">
      <c r="A4" s="79" t="s">
        <v>28</v>
      </c>
      <c r="B4" s="79"/>
      <c r="C4" s="79"/>
      <c r="D4" s="51">
        <v>0</v>
      </c>
      <c r="E4" s="51">
        <v>15</v>
      </c>
      <c r="F4" s="51">
        <v>20</v>
      </c>
      <c r="G4" s="51">
        <v>3.3</v>
      </c>
      <c r="H4" s="51">
        <v>6.8</v>
      </c>
      <c r="I4" s="51">
        <v>0</v>
      </c>
      <c r="J4" s="37">
        <f>SUM(D4:I4)</f>
        <v>45.099999999999994</v>
      </c>
      <c r="K4" s="7"/>
      <c r="L4" s="7"/>
      <c r="M4" s="7"/>
      <c r="N4" s="7"/>
      <c r="O4" s="7"/>
      <c r="P4" s="7"/>
    </row>
    <row r="5" spans="1:16" x14ac:dyDescent="0.2">
      <c r="A5" s="79" t="s">
        <v>29</v>
      </c>
      <c r="B5" s="79"/>
      <c r="C5" s="79"/>
      <c r="D5" s="51">
        <v>0</v>
      </c>
      <c r="E5" s="51">
        <v>27</v>
      </c>
      <c r="F5" s="51">
        <v>21.5</v>
      </c>
      <c r="G5" s="51">
        <v>4.3</v>
      </c>
      <c r="H5" s="51">
        <v>9</v>
      </c>
      <c r="I5" s="51">
        <v>0</v>
      </c>
      <c r="J5" s="37">
        <f>SUM(D5:I5)</f>
        <v>61.8</v>
      </c>
      <c r="K5" s="7"/>
      <c r="L5" s="7"/>
      <c r="M5" s="7"/>
      <c r="N5" s="7"/>
      <c r="O5" s="7"/>
      <c r="P5" s="7"/>
    </row>
    <row r="6" spans="1:16" x14ac:dyDescent="0.2">
      <c r="A6" s="7"/>
      <c r="B6" s="7"/>
      <c r="C6" s="7"/>
      <c r="D6" s="7"/>
      <c r="E6" s="7"/>
      <c r="F6" s="7"/>
      <c r="G6" s="7"/>
      <c r="H6" s="7"/>
      <c r="I6" s="7"/>
      <c r="J6" s="7"/>
      <c r="K6" s="7"/>
      <c r="L6" s="7"/>
      <c r="M6" s="7"/>
      <c r="N6" s="7"/>
      <c r="O6" s="7"/>
      <c r="P6" s="7"/>
    </row>
    <row r="7" spans="1:16" x14ac:dyDescent="0.2">
      <c r="A7" s="7"/>
      <c r="B7" s="7"/>
      <c r="C7" s="7"/>
      <c r="D7" s="7"/>
      <c r="E7" s="7"/>
      <c r="F7" s="7"/>
      <c r="G7" s="7"/>
      <c r="H7" s="7"/>
      <c r="I7" s="7"/>
      <c r="J7" s="7"/>
      <c r="K7" s="7"/>
      <c r="L7" s="7"/>
      <c r="M7" s="7"/>
      <c r="N7" s="7"/>
      <c r="O7" s="7"/>
      <c r="P7" s="7"/>
    </row>
    <row r="8" spans="1:16" x14ac:dyDescent="0.2">
      <c r="A8" s="7"/>
      <c r="B8" s="7"/>
      <c r="C8" s="7"/>
      <c r="D8" s="7"/>
      <c r="E8" s="7"/>
      <c r="F8" s="7"/>
      <c r="G8" s="7"/>
      <c r="H8" s="7"/>
      <c r="I8" s="7"/>
      <c r="J8" s="7"/>
      <c r="K8" s="7"/>
      <c r="L8" s="7"/>
      <c r="M8" s="7"/>
      <c r="N8" s="7"/>
      <c r="O8" s="7"/>
      <c r="P8" s="7"/>
    </row>
    <row r="9" spans="1:16" x14ac:dyDescent="0.2">
      <c r="A9" s="7"/>
      <c r="B9" s="7"/>
      <c r="C9" s="7"/>
      <c r="D9" s="7"/>
      <c r="E9" s="7"/>
      <c r="F9" s="7"/>
      <c r="G9" s="7"/>
      <c r="H9" s="7"/>
      <c r="I9" s="7"/>
      <c r="J9" s="7"/>
      <c r="K9" s="7"/>
      <c r="L9" s="7"/>
      <c r="M9" s="7"/>
      <c r="N9" s="7"/>
      <c r="O9" s="7"/>
      <c r="P9" s="7"/>
    </row>
    <row r="10" spans="1:16" x14ac:dyDescent="0.2">
      <c r="A10" s="7"/>
      <c r="B10" s="7"/>
      <c r="C10" s="7"/>
      <c r="D10" s="7"/>
      <c r="E10" s="7"/>
      <c r="F10" s="7"/>
      <c r="G10" s="7"/>
      <c r="H10" s="7"/>
      <c r="I10" s="7"/>
      <c r="J10" s="7"/>
      <c r="K10" s="7"/>
      <c r="L10" s="7"/>
      <c r="M10" s="7"/>
      <c r="N10" s="7"/>
      <c r="O10" s="7"/>
      <c r="P10" s="7"/>
    </row>
    <row r="11" spans="1:16" x14ac:dyDescent="0.2">
      <c r="A11" s="7"/>
      <c r="B11" s="7"/>
      <c r="C11" s="7"/>
      <c r="D11" s="7"/>
      <c r="E11" s="7"/>
      <c r="F11" s="7"/>
      <c r="G11" s="7"/>
      <c r="H11" s="7"/>
      <c r="I11" s="7"/>
      <c r="J11" s="7"/>
      <c r="K11" s="7"/>
      <c r="L11" s="7"/>
      <c r="M11" s="7"/>
      <c r="N11" s="7"/>
      <c r="O11" s="7"/>
      <c r="P11" s="7"/>
    </row>
    <row r="12" spans="1:16" x14ac:dyDescent="0.2">
      <c r="A12" s="7"/>
      <c r="B12" s="7"/>
      <c r="C12" s="7"/>
      <c r="D12" s="7"/>
      <c r="E12" s="7"/>
      <c r="F12" s="7"/>
      <c r="G12" s="7"/>
      <c r="H12" s="7"/>
      <c r="I12" s="7"/>
      <c r="J12" s="7"/>
      <c r="K12" s="7"/>
      <c r="L12" s="7"/>
      <c r="M12" s="7"/>
      <c r="N12" s="7"/>
      <c r="O12" s="7"/>
      <c r="P12" s="7"/>
    </row>
    <row r="13" spans="1:16" x14ac:dyDescent="0.2">
      <c r="A13" s="7"/>
      <c r="B13" s="7"/>
      <c r="C13" s="7"/>
      <c r="D13" s="7"/>
      <c r="E13" s="7"/>
      <c r="F13" s="7"/>
      <c r="G13" s="7"/>
      <c r="H13" s="7"/>
      <c r="I13" s="7"/>
      <c r="J13" s="7"/>
      <c r="K13" s="7"/>
      <c r="L13" s="7"/>
      <c r="M13" s="7"/>
      <c r="N13" s="7"/>
      <c r="O13" s="7"/>
      <c r="P13" s="7"/>
    </row>
    <row r="14" spans="1:16" x14ac:dyDescent="0.2">
      <c r="A14" s="7"/>
      <c r="B14" s="7"/>
      <c r="C14" s="7"/>
      <c r="D14" s="7"/>
      <c r="E14" s="7"/>
      <c r="F14" s="7"/>
      <c r="G14" s="7"/>
      <c r="H14" s="7"/>
      <c r="I14" s="7"/>
      <c r="J14" s="7"/>
      <c r="K14" s="7"/>
      <c r="L14" s="7"/>
      <c r="M14" s="7"/>
      <c r="N14" s="7"/>
      <c r="O14" s="7"/>
      <c r="P14" s="7"/>
    </row>
    <row r="15" spans="1:16" x14ac:dyDescent="0.2">
      <c r="A15" s="7"/>
      <c r="B15" s="7"/>
      <c r="C15" s="7"/>
      <c r="D15" s="7"/>
      <c r="E15" s="7"/>
      <c r="F15" s="7"/>
      <c r="G15" s="7"/>
      <c r="H15" s="7"/>
      <c r="I15" s="7"/>
      <c r="J15" s="7"/>
      <c r="K15" s="7"/>
      <c r="L15" s="7"/>
      <c r="M15" s="7"/>
      <c r="N15" s="7"/>
      <c r="O15" s="7"/>
      <c r="P15" s="7"/>
    </row>
    <row r="16" spans="1:16" x14ac:dyDescent="0.2">
      <c r="A16" s="7"/>
      <c r="B16" s="7"/>
      <c r="C16" s="7"/>
      <c r="D16" s="7"/>
      <c r="E16" s="7"/>
      <c r="F16" s="7"/>
      <c r="G16" s="7"/>
      <c r="H16" s="7"/>
      <c r="I16" s="7"/>
      <c r="J16" s="7"/>
      <c r="K16" s="7"/>
      <c r="L16" s="7"/>
      <c r="M16" s="7"/>
      <c r="N16" s="7"/>
      <c r="O16" s="7"/>
      <c r="P16" s="7"/>
    </row>
    <row r="17" spans="1:16" x14ac:dyDescent="0.2">
      <c r="A17" s="7"/>
      <c r="B17" s="7"/>
      <c r="C17" s="7"/>
      <c r="D17" s="7"/>
      <c r="E17" s="7"/>
      <c r="F17" s="7"/>
      <c r="G17" s="7"/>
      <c r="H17" s="7"/>
      <c r="I17" s="7"/>
      <c r="J17" s="7"/>
      <c r="K17" s="7"/>
      <c r="L17" s="7"/>
      <c r="M17" s="7"/>
      <c r="N17" s="7"/>
      <c r="O17" s="7"/>
      <c r="P17" s="7"/>
    </row>
    <row r="18" spans="1:16" x14ac:dyDescent="0.2">
      <c r="A18" s="7"/>
      <c r="B18" s="7"/>
      <c r="C18" s="7"/>
      <c r="D18" s="7"/>
      <c r="E18" s="7"/>
      <c r="F18" s="7"/>
      <c r="G18" s="7"/>
      <c r="H18" s="7"/>
      <c r="I18" s="7"/>
      <c r="J18" s="7"/>
      <c r="K18" s="7"/>
      <c r="L18" s="7"/>
      <c r="M18" s="7"/>
      <c r="N18" s="7"/>
      <c r="O18" s="7"/>
      <c r="P18" s="7"/>
    </row>
    <row r="19" spans="1:16" x14ac:dyDescent="0.2">
      <c r="A19" s="7"/>
      <c r="B19" s="7"/>
      <c r="C19" s="7"/>
      <c r="D19" s="7"/>
      <c r="E19" s="7"/>
      <c r="F19" s="7"/>
      <c r="G19" s="7"/>
      <c r="H19" s="7"/>
      <c r="I19" s="7"/>
      <c r="J19" s="7"/>
      <c r="K19" s="7"/>
      <c r="L19" s="7"/>
      <c r="M19" s="7"/>
      <c r="N19" s="7"/>
      <c r="O19" s="7"/>
      <c r="P19" s="7"/>
    </row>
    <row r="20" spans="1:16" x14ac:dyDescent="0.2">
      <c r="A20" s="7"/>
      <c r="B20" s="7"/>
      <c r="C20" s="7"/>
      <c r="D20" s="7"/>
      <c r="E20" s="7"/>
      <c r="F20" s="7"/>
      <c r="G20" s="7"/>
      <c r="H20" s="7"/>
      <c r="I20" s="7"/>
      <c r="J20" s="7"/>
      <c r="K20" s="7"/>
      <c r="L20" s="7"/>
      <c r="M20" s="7"/>
      <c r="N20" s="7"/>
      <c r="O20" s="7"/>
      <c r="P20" s="7"/>
    </row>
    <row r="21" spans="1:16" x14ac:dyDescent="0.2">
      <c r="A21" s="7"/>
      <c r="B21" s="7"/>
      <c r="C21" s="7"/>
      <c r="D21" s="7"/>
      <c r="E21" s="7"/>
      <c r="F21" s="7"/>
      <c r="G21" s="7"/>
      <c r="H21" s="7"/>
      <c r="I21" s="7"/>
      <c r="J21" s="7"/>
      <c r="K21" s="7"/>
      <c r="L21" s="7"/>
      <c r="M21" s="7"/>
      <c r="N21" s="7"/>
      <c r="O21" s="7"/>
      <c r="P21" s="7"/>
    </row>
    <row r="22" spans="1:16" x14ac:dyDescent="0.2">
      <c r="A22" s="7"/>
      <c r="B22" s="7"/>
      <c r="C22" s="7"/>
      <c r="D22" s="7"/>
      <c r="E22" s="7"/>
      <c r="F22" s="7"/>
      <c r="G22" s="7"/>
      <c r="H22" s="7"/>
      <c r="I22" s="7"/>
      <c r="J22" s="7"/>
      <c r="K22" s="7"/>
      <c r="L22" s="7"/>
      <c r="M22" s="7"/>
      <c r="N22" s="7"/>
      <c r="O22" s="7"/>
      <c r="P22" s="7"/>
    </row>
    <row r="23" spans="1:16" x14ac:dyDescent="0.2">
      <c r="A23" s="7"/>
      <c r="B23" s="7"/>
      <c r="C23" s="7"/>
      <c r="D23" s="7"/>
      <c r="E23" s="7"/>
      <c r="F23" s="7"/>
      <c r="G23" s="7"/>
      <c r="H23" s="7"/>
      <c r="I23" s="7"/>
      <c r="J23" s="7"/>
      <c r="K23" s="7"/>
      <c r="L23" s="7"/>
      <c r="M23" s="7"/>
      <c r="N23" s="7"/>
      <c r="O23" s="7"/>
      <c r="P23" s="7"/>
    </row>
    <row r="24" spans="1:16" x14ac:dyDescent="0.2">
      <c r="A24" s="7"/>
      <c r="B24" s="7"/>
      <c r="C24" s="7"/>
      <c r="D24" s="7"/>
      <c r="E24" s="7"/>
      <c r="F24" s="7"/>
      <c r="G24" s="7"/>
      <c r="H24" s="7"/>
      <c r="I24" s="7"/>
      <c r="J24" s="7"/>
      <c r="K24" s="7"/>
      <c r="L24" s="7"/>
      <c r="M24" s="7"/>
      <c r="N24" s="7"/>
      <c r="O24" s="7"/>
      <c r="P24" s="7"/>
    </row>
  </sheetData>
  <mergeCells count="3">
    <mergeCell ref="A3:C3"/>
    <mergeCell ref="A4:C4"/>
    <mergeCell ref="A5:C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4"/>
  <sheetViews>
    <sheetView workbookViewId="0">
      <selection activeCell="O18" sqref="O18"/>
    </sheetView>
  </sheetViews>
  <sheetFormatPr defaultRowHeight="12.75" x14ac:dyDescent="0.2"/>
  <sheetData>
    <row r="1" spans="1:16" ht="15.75" x14ac:dyDescent="0.25">
      <c r="A1" s="9" t="s">
        <v>0</v>
      </c>
      <c r="B1" s="8"/>
      <c r="C1" s="8"/>
      <c r="D1" s="8"/>
      <c r="E1" s="4"/>
      <c r="F1" s="4"/>
      <c r="G1" s="4"/>
      <c r="H1" s="4"/>
      <c r="I1" s="4"/>
      <c r="J1" s="4"/>
      <c r="K1" s="7"/>
    </row>
    <row r="2" spans="1:16" ht="15.75" x14ac:dyDescent="0.25">
      <c r="A2" s="4"/>
      <c r="B2" s="3"/>
      <c r="C2" s="3"/>
      <c r="D2" s="3"/>
      <c r="E2" s="3"/>
      <c r="F2" s="3"/>
      <c r="G2" s="3"/>
      <c r="H2" s="3"/>
      <c r="I2" s="3"/>
      <c r="J2" s="3"/>
      <c r="K2" s="3"/>
    </row>
    <row r="3" spans="1:16" x14ac:dyDescent="0.2">
      <c r="A3" s="78"/>
      <c r="B3" s="78"/>
      <c r="C3" s="78"/>
      <c r="D3" s="35" t="s">
        <v>9</v>
      </c>
      <c r="E3" s="35" t="s">
        <v>10</v>
      </c>
      <c r="F3" s="35" t="s">
        <v>11</v>
      </c>
      <c r="G3" s="35" t="s">
        <v>12</v>
      </c>
      <c r="H3" s="35" t="s">
        <v>35</v>
      </c>
      <c r="I3" s="35" t="s">
        <v>36</v>
      </c>
      <c r="J3" s="36" t="s">
        <v>13</v>
      </c>
      <c r="K3" s="6"/>
      <c r="L3" s="6"/>
      <c r="M3" s="6"/>
      <c r="N3" s="6"/>
      <c r="O3" s="6"/>
      <c r="P3" s="6"/>
    </row>
    <row r="4" spans="1:16" x14ac:dyDescent="0.2">
      <c r="A4" s="79" t="s">
        <v>28</v>
      </c>
      <c r="B4" s="79"/>
      <c r="C4" s="79"/>
      <c r="D4" s="41">
        <v>0</v>
      </c>
      <c r="E4" s="41">
        <v>24</v>
      </c>
      <c r="F4" s="41">
        <v>23</v>
      </c>
      <c r="G4" s="41">
        <v>4.5</v>
      </c>
      <c r="H4" s="41">
        <v>9.1999999999999993</v>
      </c>
      <c r="I4" s="41">
        <v>0</v>
      </c>
      <c r="J4" s="37">
        <f>SUM(D4:I4)</f>
        <v>60.7</v>
      </c>
      <c r="K4" s="7"/>
      <c r="L4" s="7"/>
      <c r="M4" s="7"/>
      <c r="N4" s="7"/>
      <c r="O4" s="7"/>
      <c r="P4" s="7"/>
    </row>
    <row r="5" spans="1:16" x14ac:dyDescent="0.2">
      <c r="A5" s="79" t="s">
        <v>29</v>
      </c>
      <c r="B5" s="79"/>
      <c r="C5" s="79"/>
      <c r="D5" s="41">
        <v>0</v>
      </c>
      <c r="E5" s="41">
        <v>26.400000000000002</v>
      </c>
      <c r="F5" s="41">
        <v>22.5</v>
      </c>
      <c r="G5" s="41">
        <v>4.5</v>
      </c>
      <c r="H5" s="41">
        <v>9</v>
      </c>
      <c r="I5" s="41">
        <v>0</v>
      </c>
      <c r="J5" s="37">
        <f>SUM(D5:I5)</f>
        <v>62.400000000000006</v>
      </c>
      <c r="K5" s="7"/>
      <c r="L5" s="7"/>
      <c r="M5" s="7"/>
      <c r="N5" s="7"/>
      <c r="O5" s="7"/>
      <c r="P5" s="7"/>
    </row>
    <row r="6" spans="1:16" x14ac:dyDescent="0.2">
      <c r="A6" s="7"/>
      <c r="B6" s="7"/>
      <c r="C6" s="7"/>
      <c r="D6" s="7"/>
      <c r="E6" s="7"/>
      <c r="F6" s="7"/>
      <c r="G6" s="7"/>
      <c r="H6" s="7"/>
      <c r="I6" s="7"/>
      <c r="J6" s="7"/>
      <c r="K6" s="7"/>
      <c r="L6" s="7"/>
      <c r="M6" s="7"/>
      <c r="N6" s="7"/>
      <c r="O6" s="7"/>
      <c r="P6" s="7"/>
    </row>
    <row r="7" spans="1:16" x14ac:dyDescent="0.2">
      <c r="A7" s="7"/>
      <c r="B7" s="7"/>
      <c r="C7" s="7"/>
      <c r="D7" s="7"/>
      <c r="E7" s="7"/>
      <c r="F7" s="7"/>
      <c r="G7" s="7"/>
      <c r="H7" s="7"/>
      <c r="I7" s="7"/>
      <c r="J7" s="7"/>
      <c r="K7" s="7"/>
      <c r="L7" s="7"/>
      <c r="M7" s="7"/>
      <c r="N7" s="7"/>
      <c r="O7" s="7"/>
      <c r="P7" s="7"/>
    </row>
    <row r="8" spans="1:16" x14ac:dyDescent="0.2">
      <c r="A8" s="7"/>
      <c r="B8" s="7"/>
      <c r="C8" s="7"/>
      <c r="D8" s="7"/>
      <c r="E8" s="7"/>
      <c r="F8" s="7"/>
      <c r="G8" s="7"/>
      <c r="H8" s="7"/>
      <c r="I8" s="7"/>
      <c r="J8" s="7"/>
      <c r="K8" s="7"/>
      <c r="L8" s="7"/>
      <c r="M8" s="7"/>
      <c r="N8" s="7"/>
      <c r="O8" s="7"/>
      <c r="P8" s="7"/>
    </row>
    <row r="9" spans="1:16" x14ac:dyDescent="0.2">
      <c r="A9" s="7"/>
      <c r="B9" s="7"/>
      <c r="C9" s="7"/>
      <c r="D9" s="7"/>
      <c r="E9" s="7"/>
      <c r="F9" s="7"/>
      <c r="G9" s="7"/>
      <c r="H9" s="7"/>
      <c r="I9" s="7"/>
      <c r="J9" s="7"/>
      <c r="K9" s="7"/>
      <c r="L9" s="7"/>
      <c r="M9" s="7"/>
      <c r="N9" s="7"/>
      <c r="O9" s="7"/>
      <c r="P9" s="7"/>
    </row>
    <row r="10" spans="1:16" x14ac:dyDescent="0.2">
      <c r="A10" s="7"/>
      <c r="B10" s="7"/>
      <c r="C10" s="7"/>
      <c r="D10" s="7"/>
      <c r="E10" s="7"/>
      <c r="F10" s="7"/>
      <c r="G10" s="7"/>
      <c r="H10" s="7"/>
      <c r="I10" s="7"/>
      <c r="J10" s="7"/>
      <c r="K10" s="7"/>
      <c r="L10" s="7"/>
      <c r="M10" s="7"/>
      <c r="N10" s="7"/>
      <c r="O10" s="7"/>
      <c r="P10" s="7"/>
    </row>
    <row r="11" spans="1:16" x14ac:dyDescent="0.2">
      <c r="A11" s="7"/>
      <c r="B11" s="7"/>
      <c r="C11" s="7"/>
      <c r="D11" s="7"/>
      <c r="E11" s="7"/>
      <c r="F11" s="7"/>
      <c r="G11" s="7"/>
      <c r="H11" s="7"/>
      <c r="I11" s="7"/>
      <c r="J11" s="7"/>
      <c r="K11" s="7"/>
      <c r="L11" s="7"/>
      <c r="M11" s="7"/>
      <c r="N11" s="7"/>
      <c r="O11" s="7"/>
      <c r="P11" s="7"/>
    </row>
    <row r="12" spans="1:16" x14ac:dyDescent="0.2">
      <c r="A12" s="7"/>
      <c r="B12" s="7"/>
      <c r="C12" s="7"/>
      <c r="D12" s="7"/>
      <c r="E12" s="7"/>
      <c r="F12" s="7"/>
      <c r="G12" s="7"/>
      <c r="H12" s="7"/>
      <c r="I12" s="7"/>
      <c r="J12" s="7"/>
      <c r="K12" s="7"/>
      <c r="L12" s="7"/>
      <c r="M12" s="7"/>
      <c r="N12" s="7"/>
      <c r="O12" s="7"/>
      <c r="P12" s="7"/>
    </row>
    <row r="13" spans="1:16" x14ac:dyDescent="0.2">
      <c r="A13" s="7"/>
      <c r="B13" s="7"/>
      <c r="C13" s="7"/>
      <c r="D13" s="7"/>
      <c r="E13" s="7"/>
      <c r="F13" s="7"/>
      <c r="G13" s="7"/>
      <c r="H13" s="7"/>
      <c r="I13" s="7"/>
      <c r="J13" s="7"/>
      <c r="K13" s="7"/>
      <c r="L13" s="7"/>
      <c r="M13" s="7"/>
      <c r="N13" s="7"/>
      <c r="O13" s="7"/>
      <c r="P13" s="7"/>
    </row>
    <row r="14" spans="1:16" x14ac:dyDescent="0.2">
      <c r="A14" s="7"/>
      <c r="B14" s="7"/>
      <c r="C14" s="7"/>
      <c r="D14" s="7"/>
      <c r="E14" s="7"/>
      <c r="F14" s="7"/>
      <c r="G14" s="7"/>
      <c r="H14" s="7"/>
      <c r="I14" s="7"/>
      <c r="J14" s="7"/>
      <c r="K14" s="7"/>
      <c r="L14" s="7"/>
      <c r="M14" s="7"/>
      <c r="N14" s="7"/>
      <c r="O14" s="7"/>
      <c r="P14" s="7"/>
    </row>
    <row r="15" spans="1:16" x14ac:dyDescent="0.2">
      <c r="A15" s="7"/>
      <c r="B15" s="7"/>
      <c r="C15" s="7"/>
      <c r="D15" s="7"/>
      <c r="E15" s="7"/>
      <c r="F15" s="7"/>
      <c r="G15" s="7"/>
      <c r="H15" s="7"/>
      <c r="I15" s="7"/>
      <c r="J15" s="7"/>
      <c r="K15" s="7"/>
      <c r="L15" s="7"/>
      <c r="M15" s="7"/>
      <c r="N15" s="7"/>
      <c r="O15" s="7"/>
      <c r="P15" s="7"/>
    </row>
    <row r="16" spans="1:16" x14ac:dyDescent="0.2">
      <c r="A16" s="7"/>
      <c r="B16" s="7"/>
      <c r="C16" s="7"/>
      <c r="D16" s="7"/>
      <c r="E16" s="7"/>
      <c r="F16" s="7"/>
      <c r="G16" s="7"/>
      <c r="H16" s="7"/>
      <c r="I16" s="7"/>
      <c r="J16" s="7"/>
      <c r="K16" s="7"/>
      <c r="L16" s="7"/>
      <c r="M16" s="7"/>
      <c r="N16" s="7"/>
      <c r="O16" s="7"/>
      <c r="P16" s="7"/>
    </row>
    <row r="17" spans="1:16" x14ac:dyDescent="0.2">
      <c r="A17" s="7"/>
      <c r="B17" s="7"/>
      <c r="C17" s="7"/>
      <c r="D17" s="7"/>
      <c r="E17" s="7"/>
      <c r="F17" s="7"/>
      <c r="G17" s="7"/>
      <c r="H17" s="7"/>
      <c r="I17" s="7"/>
      <c r="J17" s="7"/>
      <c r="K17" s="7"/>
      <c r="L17" s="7"/>
      <c r="M17" s="7"/>
      <c r="N17" s="7"/>
      <c r="O17" s="7"/>
      <c r="P17" s="7"/>
    </row>
    <row r="18" spans="1:16" x14ac:dyDescent="0.2">
      <c r="A18" s="7"/>
      <c r="B18" s="7"/>
      <c r="C18" s="7"/>
      <c r="D18" s="7"/>
      <c r="E18" s="7"/>
      <c r="F18" s="7"/>
      <c r="G18" s="7"/>
      <c r="H18" s="7"/>
      <c r="I18" s="7"/>
      <c r="J18" s="7"/>
      <c r="K18" s="7"/>
      <c r="L18" s="7"/>
      <c r="M18" s="7"/>
      <c r="N18" s="7"/>
      <c r="O18" s="7"/>
      <c r="P18" s="7"/>
    </row>
    <row r="19" spans="1:16" x14ac:dyDescent="0.2">
      <c r="A19" s="7"/>
      <c r="B19" s="7"/>
      <c r="C19" s="7"/>
      <c r="D19" s="7"/>
      <c r="E19" s="7"/>
      <c r="F19" s="7"/>
      <c r="G19" s="7"/>
      <c r="H19" s="7"/>
      <c r="I19" s="7"/>
      <c r="J19" s="7"/>
      <c r="K19" s="7"/>
      <c r="L19" s="7"/>
      <c r="M19" s="7"/>
      <c r="N19" s="7"/>
      <c r="O19" s="7"/>
      <c r="P19" s="7"/>
    </row>
    <row r="20" spans="1:16" x14ac:dyDescent="0.2">
      <c r="A20" s="7"/>
      <c r="B20" s="7"/>
      <c r="C20" s="7"/>
      <c r="D20" s="7"/>
      <c r="E20" s="7"/>
      <c r="F20" s="7"/>
      <c r="G20" s="7"/>
      <c r="H20" s="7"/>
      <c r="I20" s="7"/>
      <c r="J20" s="7"/>
      <c r="K20" s="7"/>
      <c r="L20" s="7"/>
      <c r="M20" s="7"/>
      <c r="N20" s="7"/>
      <c r="O20" s="7"/>
      <c r="P20" s="7"/>
    </row>
    <row r="21" spans="1:16" x14ac:dyDescent="0.2">
      <c r="A21" s="7"/>
      <c r="B21" s="7"/>
      <c r="C21" s="7"/>
      <c r="D21" s="7"/>
      <c r="E21" s="7"/>
      <c r="F21" s="7"/>
      <c r="G21" s="7"/>
      <c r="H21" s="7"/>
      <c r="I21" s="7"/>
      <c r="J21" s="7"/>
      <c r="K21" s="7"/>
      <c r="L21" s="7"/>
      <c r="M21" s="7"/>
      <c r="N21" s="7"/>
      <c r="O21" s="7"/>
      <c r="P21" s="7"/>
    </row>
    <row r="22" spans="1:16" x14ac:dyDescent="0.2">
      <c r="A22" s="7"/>
      <c r="B22" s="7"/>
      <c r="C22" s="7"/>
      <c r="D22" s="7"/>
      <c r="E22" s="7"/>
      <c r="F22" s="7"/>
      <c r="G22" s="7"/>
      <c r="H22" s="7"/>
      <c r="I22" s="7"/>
      <c r="J22" s="7"/>
      <c r="K22" s="7"/>
      <c r="L22" s="7"/>
      <c r="M22" s="7"/>
      <c r="N22" s="7"/>
      <c r="O22" s="7"/>
      <c r="P22" s="7"/>
    </row>
    <row r="23" spans="1:16" x14ac:dyDescent="0.2">
      <c r="A23" s="7"/>
      <c r="B23" s="7"/>
      <c r="C23" s="7"/>
      <c r="D23" s="7"/>
      <c r="E23" s="7"/>
      <c r="F23" s="7"/>
      <c r="G23" s="7"/>
      <c r="H23" s="7"/>
      <c r="I23" s="7"/>
      <c r="J23" s="7"/>
      <c r="K23" s="7"/>
      <c r="L23" s="7"/>
      <c r="M23" s="7"/>
      <c r="N23" s="7"/>
      <c r="O23" s="7"/>
      <c r="P23" s="7"/>
    </row>
    <row r="24" spans="1:16" x14ac:dyDescent="0.2">
      <c r="A24" s="7"/>
      <c r="B24" s="7"/>
      <c r="C24" s="7"/>
      <c r="D24" s="7"/>
      <c r="E24" s="7"/>
      <c r="F24" s="7"/>
      <c r="G24" s="7"/>
      <c r="H24" s="7"/>
      <c r="I24" s="7"/>
      <c r="J24" s="7"/>
      <c r="K24" s="7"/>
      <c r="L24" s="7"/>
      <c r="M24" s="7"/>
      <c r="N24" s="7"/>
      <c r="O24" s="7"/>
      <c r="P24" s="7"/>
    </row>
  </sheetData>
  <mergeCells count="3">
    <mergeCell ref="A3:C3"/>
    <mergeCell ref="A4:C4"/>
    <mergeCell ref="A5:C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4"/>
  <sheetViews>
    <sheetView workbookViewId="0">
      <selection activeCell="O18" sqref="O18"/>
    </sheetView>
  </sheetViews>
  <sheetFormatPr defaultRowHeight="12.75" x14ac:dyDescent="0.2"/>
  <sheetData>
    <row r="1" spans="1:16" ht="15.75" x14ac:dyDescent="0.25">
      <c r="A1" s="9" t="s">
        <v>0</v>
      </c>
      <c r="B1" s="8"/>
      <c r="C1" s="8"/>
      <c r="D1" s="8"/>
      <c r="E1" s="4"/>
      <c r="F1" s="4"/>
      <c r="G1" s="4"/>
      <c r="H1" s="4"/>
      <c r="I1" s="4"/>
      <c r="J1" s="4"/>
      <c r="K1" s="7"/>
    </row>
    <row r="2" spans="1:16" ht="15.75" x14ac:dyDescent="0.25">
      <c r="A2" s="4"/>
      <c r="B2" s="3"/>
      <c r="C2" s="3"/>
      <c r="D2" s="3"/>
      <c r="E2" s="3"/>
      <c r="F2" s="3"/>
      <c r="G2" s="3"/>
      <c r="H2" s="3"/>
      <c r="I2" s="3"/>
      <c r="J2" s="3"/>
      <c r="K2" s="3"/>
    </row>
    <row r="3" spans="1:16" x14ac:dyDescent="0.2">
      <c r="A3" s="78"/>
      <c r="B3" s="78"/>
      <c r="C3" s="78"/>
      <c r="D3" s="35" t="s">
        <v>9</v>
      </c>
      <c r="E3" s="35" t="s">
        <v>10</v>
      </c>
      <c r="F3" s="35" t="s">
        <v>11</v>
      </c>
      <c r="G3" s="35" t="s">
        <v>12</v>
      </c>
      <c r="H3" s="35" t="s">
        <v>35</v>
      </c>
      <c r="I3" s="35" t="s">
        <v>36</v>
      </c>
      <c r="J3" s="36" t="s">
        <v>13</v>
      </c>
      <c r="K3" s="6"/>
      <c r="L3" s="6"/>
      <c r="M3" s="6"/>
      <c r="N3" s="6"/>
      <c r="O3" s="6"/>
      <c r="P3" s="6"/>
    </row>
    <row r="4" spans="1:16" x14ac:dyDescent="0.2">
      <c r="A4" s="79" t="s">
        <v>28</v>
      </c>
      <c r="B4" s="79"/>
      <c r="C4" s="79"/>
      <c r="D4" s="42">
        <v>0</v>
      </c>
      <c r="E4" s="42">
        <v>26.400000000000002</v>
      </c>
      <c r="F4" s="42">
        <v>18.75</v>
      </c>
      <c r="G4" s="42">
        <v>3.5</v>
      </c>
      <c r="H4" s="42">
        <v>6.8</v>
      </c>
      <c r="I4" s="42">
        <v>0</v>
      </c>
      <c r="J4" s="37">
        <f>SUM(D4:I4)</f>
        <v>55.45</v>
      </c>
      <c r="K4" s="7"/>
      <c r="L4" s="7"/>
      <c r="M4" s="7"/>
      <c r="N4" s="7"/>
      <c r="O4" s="7"/>
      <c r="P4" s="7"/>
    </row>
    <row r="5" spans="1:16" x14ac:dyDescent="0.2">
      <c r="A5" s="79" t="s">
        <v>29</v>
      </c>
      <c r="B5" s="79"/>
      <c r="C5" s="79"/>
      <c r="D5" s="42">
        <v>0</v>
      </c>
      <c r="E5" s="42">
        <v>22.5</v>
      </c>
      <c r="F5" s="42">
        <v>20</v>
      </c>
      <c r="G5" s="42">
        <v>3.75</v>
      </c>
      <c r="H5" s="42">
        <v>6.8</v>
      </c>
      <c r="I5" s="42">
        <v>0</v>
      </c>
      <c r="J5" s="37">
        <f>SUM(D5:I5)</f>
        <v>53.05</v>
      </c>
      <c r="K5" s="7"/>
      <c r="L5" s="7"/>
      <c r="M5" s="7"/>
      <c r="N5" s="7"/>
      <c r="O5" s="7"/>
      <c r="P5" s="7"/>
    </row>
    <row r="6" spans="1:16" x14ac:dyDescent="0.2">
      <c r="A6" s="7"/>
      <c r="B6" s="7"/>
      <c r="C6" s="7"/>
      <c r="D6" s="7"/>
      <c r="E6" s="7"/>
      <c r="F6" s="7"/>
      <c r="G6" s="7"/>
      <c r="H6" s="7"/>
      <c r="I6" s="7"/>
      <c r="J6" s="7"/>
      <c r="K6" s="7"/>
      <c r="L6" s="7"/>
      <c r="M6" s="7"/>
      <c r="N6" s="7"/>
      <c r="O6" s="7"/>
      <c r="P6" s="7"/>
    </row>
    <row r="7" spans="1:16" x14ac:dyDescent="0.2">
      <c r="A7" s="7"/>
      <c r="B7" s="7"/>
      <c r="C7" s="7"/>
      <c r="D7" s="7"/>
      <c r="E7" s="7"/>
      <c r="F7" s="7"/>
      <c r="G7" s="7"/>
      <c r="H7" s="7"/>
      <c r="I7" s="7"/>
      <c r="J7" s="7"/>
      <c r="K7" s="7"/>
      <c r="L7" s="7"/>
      <c r="M7" s="7"/>
      <c r="N7" s="7"/>
      <c r="O7" s="7"/>
      <c r="P7" s="7"/>
    </row>
    <row r="8" spans="1:16" x14ac:dyDescent="0.2">
      <c r="A8" s="7"/>
      <c r="B8" s="7"/>
      <c r="C8" s="7"/>
      <c r="D8" s="7"/>
      <c r="E8" s="7"/>
      <c r="F8" s="7"/>
      <c r="G8" s="7"/>
      <c r="H8" s="7"/>
      <c r="I8" s="7"/>
      <c r="J8" s="7"/>
      <c r="K8" s="7"/>
      <c r="L8" s="7"/>
      <c r="M8" s="7"/>
      <c r="N8" s="7"/>
      <c r="O8" s="7"/>
      <c r="P8" s="7"/>
    </row>
    <row r="9" spans="1:16" x14ac:dyDescent="0.2">
      <c r="A9" s="7"/>
      <c r="B9" s="7"/>
      <c r="C9" s="7"/>
      <c r="D9" s="7"/>
      <c r="E9" s="7"/>
      <c r="F9" s="7"/>
      <c r="G9" s="7"/>
      <c r="H9" s="7"/>
      <c r="I9" s="7"/>
      <c r="J9" s="7"/>
      <c r="K9" s="7"/>
      <c r="L9" s="7"/>
      <c r="M9" s="7"/>
      <c r="N9" s="7"/>
      <c r="O9" s="7"/>
      <c r="P9" s="7"/>
    </row>
    <row r="10" spans="1:16" x14ac:dyDescent="0.2">
      <c r="A10" s="7"/>
      <c r="B10" s="7"/>
      <c r="C10" s="7"/>
      <c r="D10" s="7"/>
      <c r="E10" s="7"/>
      <c r="F10" s="7"/>
      <c r="G10" s="7"/>
      <c r="H10" s="7"/>
      <c r="I10" s="7"/>
      <c r="J10" s="7"/>
      <c r="K10" s="7"/>
      <c r="L10" s="7"/>
      <c r="M10" s="7"/>
      <c r="N10" s="7"/>
      <c r="O10" s="7"/>
      <c r="P10" s="7"/>
    </row>
    <row r="11" spans="1:16" x14ac:dyDescent="0.2">
      <c r="A11" s="7"/>
      <c r="B11" s="7"/>
      <c r="C11" s="7"/>
      <c r="D11" s="7"/>
      <c r="E11" s="7"/>
      <c r="F11" s="7"/>
      <c r="G11" s="7"/>
      <c r="H11" s="7"/>
      <c r="I11" s="7"/>
      <c r="J11" s="7"/>
      <c r="K11" s="7"/>
      <c r="L11" s="7"/>
      <c r="M11" s="7"/>
      <c r="N11" s="7"/>
      <c r="O11" s="7"/>
      <c r="P11" s="7"/>
    </row>
    <row r="12" spans="1:16" x14ac:dyDescent="0.2">
      <c r="A12" s="7"/>
      <c r="B12" s="7"/>
      <c r="C12" s="7"/>
      <c r="D12" s="7"/>
      <c r="E12" s="7"/>
      <c r="F12" s="7"/>
      <c r="G12" s="7"/>
      <c r="H12" s="7"/>
      <c r="I12" s="7"/>
      <c r="J12" s="7"/>
      <c r="K12" s="7"/>
      <c r="L12" s="7"/>
      <c r="M12" s="7"/>
      <c r="N12" s="7"/>
      <c r="O12" s="7"/>
      <c r="P12" s="7"/>
    </row>
    <row r="13" spans="1:16" x14ac:dyDescent="0.2">
      <c r="A13" s="7"/>
      <c r="B13" s="7"/>
      <c r="C13" s="7"/>
      <c r="D13" s="7"/>
      <c r="E13" s="7"/>
      <c r="F13" s="7"/>
      <c r="G13" s="7"/>
      <c r="H13" s="7"/>
      <c r="I13" s="7"/>
      <c r="J13" s="7"/>
      <c r="K13" s="7"/>
      <c r="L13" s="7"/>
      <c r="M13" s="7"/>
      <c r="N13" s="7"/>
      <c r="O13" s="7"/>
      <c r="P13" s="7"/>
    </row>
    <row r="14" spans="1:16" x14ac:dyDescent="0.2">
      <c r="A14" s="7"/>
      <c r="B14" s="7"/>
      <c r="C14" s="7"/>
      <c r="D14" s="7"/>
      <c r="E14" s="7"/>
      <c r="F14" s="7"/>
      <c r="G14" s="7"/>
      <c r="H14" s="7"/>
      <c r="I14" s="7"/>
      <c r="J14" s="7"/>
      <c r="K14" s="7"/>
      <c r="L14" s="7"/>
      <c r="M14" s="7"/>
      <c r="N14" s="7"/>
      <c r="O14" s="7"/>
      <c r="P14" s="7"/>
    </row>
    <row r="15" spans="1:16" x14ac:dyDescent="0.2">
      <c r="A15" s="7"/>
      <c r="B15" s="7"/>
      <c r="C15" s="7"/>
      <c r="D15" s="7"/>
      <c r="E15" s="7"/>
      <c r="F15" s="7"/>
      <c r="G15" s="7"/>
      <c r="H15" s="7"/>
      <c r="I15" s="7"/>
      <c r="J15" s="7"/>
      <c r="K15" s="7"/>
      <c r="L15" s="7"/>
      <c r="M15" s="7"/>
      <c r="N15" s="7"/>
      <c r="O15" s="7"/>
      <c r="P15" s="7"/>
    </row>
    <row r="16" spans="1:16" x14ac:dyDescent="0.2">
      <c r="A16" s="7"/>
      <c r="B16" s="7"/>
      <c r="C16" s="7"/>
      <c r="D16" s="7"/>
      <c r="E16" s="7"/>
      <c r="F16" s="7"/>
      <c r="G16" s="7"/>
      <c r="H16" s="7"/>
      <c r="I16" s="7"/>
      <c r="J16" s="7"/>
      <c r="K16" s="7"/>
      <c r="L16" s="7"/>
      <c r="M16" s="7"/>
      <c r="N16" s="7"/>
      <c r="O16" s="7"/>
      <c r="P16" s="7"/>
    </row>
    <row r="17" spans="1:16" x14ac:dyDescent="0.2">
      <c r="A17" s="7"/>
      <c r="B17" s="7"/>
      <c r="C17" s="7"/>
      <c r="D17" s="7"/>
      <c r="E17" s="7"/>
      <c r="F17" s="7"/>
      <c r="G17" s="7"/>
      <c r="H17" s="7"/>
      <c r="I17" s="7"/>
      <c r="J17" s="7"/>
      <c r="K17" s="7"/>
      <c r="L17" s="7"/>
      <c r="M17" s="7"/>
      <c r="N17" s="7"/>
      <c r="O17" s="7"/>
      <c r="P17" s="7"/>
    </row>
    <row r="18" spans="1:16" x14ac:dyDescent="0.2">
      <c r="A18" s="7"/>
      <c r="B18" s="7"/>
      <c r="C18" s="7"/>
      <c r="D18" s="7"/>
      <c r="E18" s="7"/>
      <c r="F18" s="7"/>
      <c r="G18" s="7"/>
      <c r="H18" s="7"/>
      <c r="I18" s="7"/>
      <c r="J18" s="7"/>
      <c r="K18" s="7"/>
      <c r="L18" s="7"/>
      <c r="M18" s="7"/>
      <c r="N18" s="7"/>
      <c r="O18" s="7"/>
      <c r="P18" s="7"/>
    </row>
    <row r="19" spans="1:16" x14ac:dyDescent="0.2">
      <c r="A19" s="7"/>
      <c r="B19" s="7"/>
      <c r="C19" s="7"/>
      <c r="D19" s="7"/>
      <c r="E19" s="7"/>
      <c r="F19" s="7"/>
      <c r="G19" s="7"/>
      <c r="H19" s="7"/>
      <c r="I19" s="7"/>
      <c r="J19" s="7"/>
      <c r="K19" s="7"/>
      <c r="L19" s="7"/>
      <c r="M19" s="7"/>
      <c r="N19" s="7"/>
      <c r="O19" s="7"/>
      <c r="P19" s="7"/>
    </row>
    <row r="20" spans="1:16" x14ac:dyDescent="0.2">
      <c r="A20" s="7"/>
      <c r="B20" s="7"/>
      <c r="C20" s="7"/>
      <c r="D20" s="7"/>
      <c r="E20" s="7"/>
      <c r="F20" s="7"/>
      <c r="G20" s="7"/>
      <c r="H20" s="7"/>
      <c r="I20" s="7"/>
      <c r="J20" s="7"/>
      <c r="K20" s="7"/>
      <c r="L20" s="7"/>
      <c r="M20" s="7"/>
      <c r="N20" s="7"/>
      <c r="O20" s="7"/>
      <c r="P20" s="7"/>
    </row>
    <row r="21" spans="1:16" x14ac:dyDescent="0.2">
      <c r="A21" s="7"/>
      <c r="B21" s="7"/>
      <c r="C21" s="7"/>
      <c r="D21" s="7"/>
      <c r="E21" s="7"/>
      <c r="F21" s="7"/>
      <c r="G21" s="7"/>
      <c r="H21" s="7"/>
      <c r="I21" s="7"/>
      <c r="J21" s="7"/>
      <c r="K21" s="7"/>
      <c r="L21" s="7"/>
      <c r="M21" s="7"/>
      <c r="N21" s="7"/>
      <c r="O21" s="7"/>
      <c r="P21" s="7"/>
    </row>
    <row r="22" spans="1:16" x14ac:dyDescent="0.2">
      <c r="A22" s="7"/>
      <c r="B22" s="7"/>
      <c r="C22" s="7"/>
      <c r="D22" s="7"/>
      <c r="E22" s="7"/>
      <c r="F22" s="7"/>
      <c r="G22" s="7"/>
      <c r="H22" s="7"/>
      <c r="I22" s="7"/>
      <c r="J22" s="7"/>
      <c r="K22" s="7"/>
      <c r="L22" s="7"/>
      <c r="M22" s="7"/>
      <c r="N22" s="7"/>
      <c r="O22" s="7"/>
      <c r="P22" s="7"/>
    </row>
    <row r="23" spans="1:16" x14ac:dyDescent="0.2">
      <c r="A23" s="7"/>
      <c r="B23" s="7"/>
      <c r="C23" s="7"/>
      <c r="D23" s="7"/>
      <c r="E23" s="7"/>
      <c r="F23" s="7"/>
      <c r="G23" s="7"/>
      <c r="H23" s="7"/>
      <c r="I23" s="7"/>
      <c r="J23" s="7"/>
      <c r="K23" s="7"/>
      <c r="L23" s="7"/>
      <c r="M23" s="7"/>
      <c r="N23" s="7"/>
      <c r="O23" s="7"/>
      <c r="P23" s="7"/>
    </row>
    <row r="24" spans="1:16" x14ac:dyDescent="0.2">
      <c r="A24" s="7"/>
      <c r="B24" s="7"/>
      <c r="C24" s="7"/>
      <c r="D24" s="7"/>
      <c r="E24" s="7"/>
      <c r="F24" s="7"/>
      <c r="G24" s="7"/>
      <c r="H24" s="7"/>
      <c r="I24" s="7"/>
      <c r="J24" s="7"/>
      <c r="K24" s="7"/>
      <c r="L24" s="7"/>
      <c r="M24" s="7"/>
      <c r="N24" s="7"/>
      <c r="O24" s="7"/>
      <c r="P24" s="7"/>
    </row>
  </sheetData>
  <mergeCells count="3">
    <mergeCell ref="A3:C3"/>
    <mergeCell ref="A4:C4"/>
    <mergeCell ref="A5:C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workbookViewId="0">
      <selection activeCell="O18" sqref="O18"/>
    </sheetView>
  </sheetViews>
  <sheetFormatPr defaultRowHeight="12.75" x14ac:dyDescent="0.2"/>
  <cols>
    <col min="1" max="16384" width="9.140625" style="7"/>
  </cols>
  <sheetData>
    <row r="1" spans="1:16" ht="15.75" x14ac:dyDescent="0.25">
      <c r="A1" s="9" t="s">
        <v>0</v>
      </c>
      <c r="B1" s="8"/>
      <c r="C1" s="8"/>
      <c r="D1" s="8"/>
      <c r="E1" s="4"/>
      <c r="F1" s="4"/>
      <c r="G1" s="4"/>
      <c r="H1" s="4"/>
      <c r="I1" s="4"/>
      <c r="J1" s="4"/>
    </row>
    <row r="2" spans="1:16" ht="15.75" x14ac:dyDescent="0.25">
      <c r="A2" s="4"/>
      <c r="B2" s="3"/>
      <c r="C2" s="3"/>
      <c r="D2" s="3"/>
      <c r="E2" s="3"/>
      <c r="F2" s="3"/>
      <c r="G2" s="3"/>
      <c r="H2" s="3"/>
      <c r="I2" s="3"/>
      <c r="J2" s="3"/>
    </row>
    <row r="3" spans="1:16" x14ac:dyDescent="0.2">
      <c r="A3" s="78"/>
      <c r="B3" s="78"/>
      <c r="C3" s="78"/>
      <c r="D3" s="35" t="s">
        <v>9</v>
      </c>
      <c r="E3" s="35" t="s">
        <v>10</v>
      </c>
      <c r="F3" s="35" t="s">
        <v>11</v>
      </c>
      <c r="G3" s="35" t="s">
        <v>12</v>
      </c>
      <c r="H3" s="35" t="s">
        <v>35</v>
      </c>
      <c r="I3" s="35" t="s">
        <v>36</v>
      </c>
      <c r="J3" s="36" t="s">
        <v>13</v>
      </c>
      <c r="K3" s="6"/>
      <c r="L3" s="6"/>
      <c r="M3" s="6"/>
      <c r="N3" s="6"/>
      <c r="O3" s="6"/>
      <c r="P3" s="6"/>
    </row>
    <row r="4" spans="1:16" x14ac:dyDescent="0.2">
      <c r="A4" s="79" t="s">
        <v>28</v>
      </c>
      <c r="B4" s="79"/>
      <c r="C4" s="79"/>
      <c r="D4" s="44">
        <v>0</v>
      </c>
      <c r="E4" s="44">
        <v>24</v>
      </c>
      <c r="F4" s="44">
        <v>17.5</v>
      </c>
      <c r="G4" s="44">
        <v>4.5</v>
      </c>
      <c r="H4" s="44">
        <v>8.6</v>
      </c>
      <c r="I4" s="44">
        <v>0</v>
      </c>
      <c r="J4" s="37">
        <f>SUM(D4:I4)</f>
        <v>54.6</v>
      </c>
    </row>
    <row r="5" spans="1:16" x14ac:dyDescent="0.2">
      <c r="A5" s="79" t="s">
        <v>29</v>
      </c>
      <c r="B5" s="79"/>
      <c r="C5" s="79"/>
      <c r="D5" s="44">
        <v>0</v>
      </c>
      <c r="E5" s="44">
        <v>27</v>
      </c>
      <c r="F5" s="44">
        <v>22.5</v>
      </c>
      <c r="G5" s="44">
        <v>5</v>
      </c>
      <c r="H5" s="44">
        <v>9</v>
      </c>
      <c r="I5" s="44">
        <v>0</v>
      </c>
      <c r="J5" s="37">
        <f>SUM(D5:I5)</f>
        <v>63.5</v>
      </c>
    </row>
  </sheetData>
  <mergeCells count="3">
    <mergeCell ref="A3:C3"/>
    <mergeCell ref="A4:C4"/>
    <mergeCell ref="A5:C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workbookViewId="0">
      <selection activeCell="O18" sqref="O18"/>
    </sheetView>
  </sheetViews>
  <sheetFormatPr defaultRowHeight="12.75" x14ac:dyDescent="0.2"/>
  <cols>
    <col min="1" max="16384" width="9.140625" style="7"/>
  </cols>
  <sheetData>
    <row r="1" spans="1:16" ht="15.75" x14ac:dyDescent="0.25">
      <c r="A1" s="9" t="s">
        <v>0</v>
      </c>
      <c r="B1" s="8"/>
      <c r="C1" s="8"/>
      <c r="D1" s="8"/>
      <c r="E1" s="4"/>
      <c r="F1" s="4"/>
      <c r="G1" s="4"/>
      <c r="H1" s="4"/>
      <c r="I1" s="4"/>
      <c r="J1" s="4"/>
    </row>
    <row r="2" spans="1:16" ht="15.75" x14ac:dyDescent="0.25">
      <c r="A2" s="4"/>
      <c r="B2" s="3"/>
      <c r="C2" s="3"/>
      <c r="D2" s="3"/>
      <c r="E2" s="3"/>
      <c r="F2" s="3"/>
      <c r="G2" s="3"/>
      <c r="H2" s="3"/>
      <c r="I2" s="3"/>
      <c r="J2" s="3"/>
      <c r="K2" s="3"/>
    </row>
    <row r="3" spans="1:16" x14ac:dyDescent="0.2">
      <c r="A3" s="78"/>
      <c r="B3" s="78"/>
      <c r="C3" s="78"/>
      <c r="D3" s="35" t="s">
        <v>9</v>
      </c>
      <c r="E3" s="35" t="s">
        <v>10</v>
      </c>
      <c r="F3" s="35" t="s">
        <v>11</v>
      </c>
      <c r="G3" s="35" t="s">
        <v>12</v>
      </c>
      <c r="H3" s="35" t="s">
        <v>35</v>
      </c>
      <c r="I3" s="35" t="s">
        <v>36</v>
      </c>
      <c r="J3" s="36" t="s">
        <v>13</v>
      </c>
      <c r="K3" s="6"/>
      <c r="L3" s="6"/>
      <c r="M3" s="6"/>
      <c r="N3" s="6"/>
      <c r="O3" s="6"/>
      <c r="P3" s="6"/>
    </row>
    <row r="4" spans="1:16" x14ac:dyDescent="0.2">
      <c r="A4" s="79" t="s">
        <v>28</v>
      </c>
      <c r="B4" s="79"/>
      <c r="C4" s="79"/>
      <c r="D4" s="45">
        <v>0</v>
      </c>
      <c r="E4" s="45">
        <v>30</v>
      </c>
      <c r="F4" s="45">
        <v>25</v>
      </c>
      <c r="G4" s="45">
        <v>5</v>
      </c>
      <c r="H4" s="45">
        <v>10</v>
      </c>
      <c r="I4" s="45">
        <v>0</v>
      </c>
      <c r="J4" s="37">
        <f>SUM(D4:I4)</f>
        <v>70</v>
      </c>
    </row>
    <row r="5" spans="1:16" x14ac:dyDescent="0.2">
      <c r="A5" s="79" t="s">
        <v>29</v>
      </c>
      <c r="B5" s="79"/>
      <c r="C5" s="79"/>
      <c r="D5" s="45">
        <v>0</v>
      </c>
      <c r="E5" s="45">
        <v>24</v>
      </c>
      <c r="F5" s="45">
        <v>20</v>
      </c>
      <c r="G5" s="45">
        <v>5</v>
      </c>
      <c r="H5" s="45">
        <v>10</v>
      </c>
      <c r="I5" s="45">
        <v>0</v>
      </c>
      <c r="J5" s="37">
        <f>SUM(D5:I5)</f>
        <v>59</v>
      </c>
    </row>
  </sheetData>
  <mergeCells count="3">
    <mergeCell ref="A3:C3"/>
    <mergeCell ref="A4:C4"/>
    <mergeCell ref="A5:C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Evaluator 1</vt:lpstr>
      <vt:lpstr>Evaluator 2</vt:lpstr>
      <vt:lpstr>Evaluator 3</vt:lpstr>
      <vt:lpstr>Evaluator 4</vt:lpstr>
      <vt:lpstr>Evaluator 5</vt:lpstr>
      <vt:lpstr>Evaluator 6</vt:lpstr>
      <vt:lpstr>Evaluator 7</vt:lpstr>
      <vt:lpstr>Evaluator 8</vt:lpstr>
      <vt:lpstr>Evaluator 9</vt:lpstr>
      <vt:lpstr>Evaluator 10</vt:lpstr>
      <vt:lpstr>HUB</vt:lpstr>
      <vt:lpstr>Evaluator 11</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Bonilla, Hector M</cp:lastModifiedBy>
  <cp:lastPrinted>2013-06-21T21:40:12Z</cp:lastPrinted>
  <dcterms:created xsi:type="dcterms:W3CDTF">2013-06-21T21:38:22Z</dcterms:created>
  <dcterms:modified xsi:type="dcterms:W3CDTF">2019-04-25T15:00:06Z</dcterms:modified>
</cp:coreProperties>
</file>