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uhsa1\finance\PURCHASING_New\01_Archives\FY2022\Bid Evaluations - Clean\"/>
    </mc:Choice>
  </mc:AlternateContent>
  <bookViews>
    <workbookView xWindow="-105" yWindow="-105" windowWidth="23250" windowHeight="12570" tabRatio="979" activeTab="5"/>
  </bookViews>
  <sheets>
    <sheet name="Evaluator 1" sheetId="9" r:id="rId1"/>
    <sheet name="Evaluator 2" sheetId="13" r:id="rId2"/>
    <sheet name="Evaluator 3" sheetId="12" r:id="rId3"/>
    <sheet name="Evaluator 4" sheetId="10" r:id="rId4"/>
    <sheet name="Evaluator 5" sheetId="14" r:id="rId5"/>
    <sheet name="Summary" sheetId="1" r:id="rId6"/>
    <sheet name="Evaluation Matrix" sheetId="15" r:id="rId7"/>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14" l="1"/>
  <c r="E5" i="14"/>
  <c r="E4" i="14"/>
  <c r="E3" i="14"/>
  <c r="E6" i="10"/>
  <c r="E5" i="10"/>
  <c r="E4" i="10"/>
  <c r="E3" i="10"/>
  <c r="E6" i="12"/>
  <c r="E5" i="12"/>
  <c r="E4" i="12"/>
  <c r="E3" i="12"/>
  <c r="E6" i="13"/>
  <c r="E5" i="13"/>
  <c r="E4" i="13"/>
  <c r="E3" i="13"/>
  <c r="E4" i="1" l="1"/>
  <c r="E5" i="1"/>
  <c r="E3" i="1"/>
  <c r="D5" i="1"/>
  <c r="D6" i="1"/>
  <c r="D3" i="1"/>
  <c r="C5" i="1"/>
  <c r="C6" i="1"/>
  <c r="F6" i="1"/>
  <c r="F5" i="1"/>
  <c r="F4" i="1"/>
  <c r="F3" i="1"/>
  <c r="E6" i="1"/>
  <c r="D4" i="1"/>
  <c r="C4" i="1"/>
  <c r="C3" i="1"/>
  <c r="E3" i="9"/>
  <c r="E4" i="9"/>
  <c r="E5" i="9"/>
  <c r="E6" i="9"/>
  <c r="H4" i="1" l="1"/>
  <c r="H5" i="1"/>
  <c r="H6" i="1"/>
  <c r="B3" i="1" l="1"/>
  <c r="G3" i="1" s="1"/>
  <c r="B4" i="1"/>
  <c r="B5" i="1"/>
  <c r="B6" i="1"/>
  <c r="G6" i="1" s="1"/>
  <c r="I6" i="1" s="1"/>
  <c r="H3" i="1"/>
  <c r="G5" i="1" l="1"/>
  <c r="I5" i="1" s="1"/>
  <c r="G4" i="1"/>
  <c r="I4" i="1" s="1"/>
  <c r="I3" i="1"/>
  <c r="J6" i="1" l="1"/>
  <c r="J4" i="1"/>
  <c r="J5" i="1"/>
  <c r="J3"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<sst xmlns="http://schemas.openxmlformats.org/spreadsheetml/2006/main" count="90" uniqueCount="36">
  <si>
    <t>Evaluator 2</t>
  </si>
  <si>
    <t>Evaluator 3</t>
  </si>
  <si>
    <t>Evaluator 4</t>
  </si>
  <si>
    <t>Evaluator 5</t>
  </si>
  <si>
    <t>Criteria 1</t>
  </si>
  <si>
    <t>Criteria 2</t>
  </si>
  <si>
    <t>Criteria 3</t>
  </si>
  <si>
    <t>Total</t>
  </si>
  <si>
    <t>RESPONDENT SUMMARY</t>
  </si>
  <si>
    <t>x</t>
  </si>
  <si>
    <t>Average Score (non-financial)</t>
  </si>
  <si>
    <t>Financial</t>
  </si>
  <si>
    <t>Evaluator 1 (PM)</t>
  </si>
  <si>
    <t>Rank</t>
  </si>
  <si>
    <t>Average Criteria 1 Score (Financial)</t>
  </si>
  <si>
    <t>Total Score</t>
  </si>
  <si>
    <t xml:space="preserve">EVALUATION SUMMARY - RFP783-22000 Minerals Management Program </t>
  </si>
  <si>
    <t>BOKF</t>
  </si>
  <si>
    <t>Cadence</t>
  </si>
  <si>
    <t>McCarn and Weir</t>
  </si>
  <si>
    <t>Northern Trust</t>
  </si>
  <si>
    <t xml:space="preserve">University of Houston Evaluation Matrix </t>
  </si>
  <si>
    <t xml:space="preserve">RFP783-22000 Minerals Management Program </t>
  </si>
  <si>
    <t>Evaluator Name</t>
  </si>
  <si>
    <t>Evaluation Due Date</t>
  </si>
  <si>
    <t>Non Disclosure Agreement</t>
  </si>
  <si>
    <t>By initialing, I agree that I have read and understood the Non Disclosure Agreement.</t>
  </si>
  <si>
    <t xml:space="preserve"> Criteria 1</t>
  </si>
  <si>
    <t xml:space="preserve"> Criteria 2</t>
  </si>
  <si>
    <t xml:space="preserve"> Criteria 3</t>
  </si>
  <si>
    <t>Criteria 2: Technology, Accounting &amp; Reporting: Reporting capabilities, electronic access, internal data controls, and investment guideline compliance.</t>
  </si>
  <si>
    <t xml:space="preserve">Criteria 3: Qualifications, experience and availability of personnel.  </t>
  </si>
  <si>
    <t>Points (1-5)</t>
  </si>
  <si>
    <t xml:space="preserve">Committee Members: </t>
  </si>
  <si>
    <t>Updated: 10/19</t>
  </si>
  <si>
    <r>
      <rPr>
        <sz val="8"/>
        <rFont val="Arial"/>
        <family val="2"/>
      </rPr>
      <t xml:space="preserve">Criteria 1: Proposed fee structure.    </t>
    </r>
    <r>
      <rPr>
        <sz val="8"/>
        <color rgb="FFFF0000"/>
        <rFont val="Arial"/>
        <family val="2"/>
      </rPr>
      <t xml:space="preserve">    </t>
    </r>
    <r>
      <rPr>
        <b/>
        <sz val="8"/>
        <color rgb="FFFF0000"/>
        <rFont val="Arial"/>
        <family val="2"/>
      </rPr>
      <t xml:space="preserve">                                 **ONLY  EVALUATOR 1 WILL EVALUATE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</si>
</sst>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b/>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b/>
      <u/>
      <sz val="11"/>
      <color theme="10"/>
      <name val="Calibri"/>
      <family val="2"/>
      <scheme val="minor"/>
    </font>
    <font>
      <sz val="9"/>
      <name val="Arial"/>
      <family val="2"/>
    </font>
    <font>
      <b/>
      <sz val="8"/>
      <color rgb="FFFF0000"/>
      <name val="Arial"/>
      <family val="2"/>
    </font>
    <font>
      <sz val="8"/>
      <name val="Arial"/>
      <family val="2"/>
    </font>
    <font>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thin">
        <color indexed="64"/>
      </top>
      <bottom/>
      <diagonal/>
    </border>
  </borders>
  <cellStyleXfs count="109">
    <xf numFmtId="0" fontId="0" fillId="0" borderId="0"/>
    <xf numFmtId="44" fontId="16" fillId="0" borderId="0" applyFont="0" applyFill="0" applyBorder="0" applyAlignment="0" applyProtection="0"/>
    <xf numFmtId="0" fontId="16" fillId="0" borderId="0"/>
    <xf numFmtId="0" fontId="13" fillId="0" borderId="0"/>
    <xf numFmtId="0" fontId="13" fillId="0" borderId="0"/>
    <xf numFmtId="0" fontId="16" fillId="2" borderId="1" applyNumberFormat="0" applyFont="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7" fillId="2" borderId="1" applyNumberFormat="0" applyFont="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2"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6" fillId="0" borderId="0"/>
    <xf numFmtId="0" fontId="16" fillId="2" borderId="1" applyNumberFormat="0" applyFont="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6" fillId="0" borderId="0"/>
    <xf numFmtId="0" fontId="16" fillId="2" borderId="1" applyNumberFormat="0" applyFont="0" applyAlignment="0" applyProtection="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9" fontId="1" fillId="0" borderId="0" applyFont="0" applyFill="0" applyBorder="0" applyAlignment="0" applyProtection="0"/>
    <xf numFmtId="0" fontId="39" fillId="0" borderId="0" applyNumberFormat="0" applyFill="0" applyBorder="0" applyAlignment="0" applyProtection="0"/>
  </cellStyleXfs>
  <cellXfs count="74">
    <xf numFmtId="0" fontId="0" fillId="0" borderId="0" xfId="0"/>
    <xf numFmtId="0" fontId="0" fillId="0" borderId="0" xfId="0"/>
    <xf numFmtId="0" fontId="14" fillId="24" borderId="0" xfId="0" applyFont="1" applyFill="1" applyAlignment="1"/>
    <xf numFmtId="0" fontId="15" fillId="24" borderId="0" xfId="0" applyFont="1" applyFill="1"/>
    <xf numFmtId="0" fontId="14" fillId="24" borderId="0" xfId="0" applyFont="1" applyFill="1" applyAlignment="1">
      <alignment horizontal="center" vertical="center"/>
    </xf>
    <xf numFmtId="0" fontId="14" fillId="0" borderId="0" xfId="98" applyFont="1" applyBorder="1" applyAlignment="1"/>
    <xf numFmtId="0" fontId="35" fillId="0" borderId="10" xfId="102" applyFont="1" applyBorder="1" applyAlignment="1">
      <alignment horizontal="right"/>
    </xf>
    <xf numFmtId="0" fontId="16" fillId="0" borderId="0" xfId="98" applyFont="1"/>
    <xf numFmtId="0" fontId="37" fillId="0" borderId="0" xfId="0" applyFont="1"/>
    <xf numFmtId="0" fontId="35" fillId="0" borderId="0" xfId="98" applyFont="1" applyAlignment="1"/>
    <xf numFmtId="0" fontId="36" fillId="0" borderId="10" xfId="102" applyFont="1" applyBorder="1" applyAlignment="1"/>
    <xf numFmtId="0" fontId="35" fillId="0" borderId="0" xfId="0" applyFont="1"/>
    <xf numFmtId="0" fontId="14" fillId="0" borderId="0" xfId="98" applyFont="1" applyFill="1" applyAlignment="1" applyProtection="1"/>
    <xf numFmtId="0" fontId="14" fillId="24" borderId="0" xfId="98" applyFont="1" applyFill="1" applyAlignment="1" applyProtection="1"/>
    <xf numFmtId="4" fontId="14" fillId="24" borderId="0" xfId="0" applyNumberFormat="1" applyFont="1" applyFill="1" applyBorder="1" applyAlignment="1">
      <alignment horizontal="right"/>
    </xf>
    <xf numFmtId="4" fontId="15" fillId="24" borderId="0" xfId="0" applyNumberFormat="1" applyFont="1" applyFill="1" applyBorder="1" applyAlignment="1">
      <alignment horizontal="right"/>
    </xf>
    <xf numFmtId="0" fontId="14" fillId="24" borderId="11" xfId="0" applyFont="1" applyFill="1" applyBorder="1" applyAlignment="1">
      <alignment horizontal="left" vertical="center"/>
    </xf>
    <xf numFmtId="0" fontId="14" fillId="24" borderId="11" xfId="0" applyFont="1" applyFill="1" applyBorder="1" applyAlignment="1">
      <alignment horizontal="right" textRotation="90" wrapText="1"/>
    </xf>
    <xf numFmtId="0" fontId="16" fillId="0" borderId="0" xfId="0" applyFont="1"/>
    <xf numFmtId="0" fontId="38" fillId="0" borderId="10" xfId="102" applyFont="1" applyFill="1" applyBorder="1" applyAlignment="1">
      <alignment horizontal="right"/>
    </xf>
    <xf numFmtId="0" fontId="38" fillId="0" borderId="0" xfId="98" applyFont="1" applyFill="1" applyBorder="1"/>
    <xf numFmtId="0" fontId="40" fillId="24" borderId="0" xfId="98" applyFont="1" applyFill="1" applyAlignment="1" applyProtection="1"/>
    <xf numFmtId="0" fontId="40" fillId="24" borderId="11" xfId="0" applyFont="1" applyFill="1" applyBorder="1" applyAlignment="1">
      <alignment horizontal="right" textRotation="90" wrapText="1"/>
    </xf>
    <xf numFmtId="4" fontId="40" fillId="24" borderId="0" xfId="0" applyNumberFormat="1" applyFont="1" applyFill="1" applyBorder="1"/>
    <xf numFmtId="0" fontId="41" fillId="24" borderId="0" xfId="0" applyFont="1" applyFill="1"/>
    <xf numFmtId="0" fontId="14" fillId="24" borderId="0" xfId="0" applyFont="1" applyFill="1"/>
    <xf numFmtId="0" fontId="14" fillId="24" borderId="0" xfId="0" applyFont="1" applyFill="1" applyBorder="1"/>
    <xf numFmtId="0" fontId="14" fillId="25" borderId="0" xfId="0" applyFont="1" applyFill="1" applyBorder="1" applyAlignment="1">
      <alignment horizontal="left"/>
    </xf>
    <xf numFmtId="4" fontId="15" fillId="25" borderId="0" xfId="0" applyNumberFormat="1" applyFont="1" applyFill="1" applyBorder="1" applyAlignment="1">
      <alignment horizontal="right"/>
    </xf>
    <xf numFmtId="4" fontId="14" fillId="25" borderId="0" xfId="0" applyNumberFormat="1" applyFont="1" applyFill="1" applyBorder="1" applyAlignment="1">
      <alignment horizontal="right"/>
    </xf>
    <xf numFmtId="4" fontId="40" fillId="25" borderId="0" xfId="0" applyNumberFormat="1" applyFont="1" applyFill="1" applyBorder="1"/>
    <xf numFmtId="0" fontId="14" fillId="25" borderId="0" xfId="0" applyFont="1" applyFill="1" applyBorder="1"/>
    <xf numFmtId="0" fontId="15" fillId="25" borderId="0" xfId="0" applyFont="1" applyFill="1" applyBorder="1"/>
    <xf numFmtId="0" fontId="14" fillId="24" borderId="0" xfId="98" applyFont="1" applyFill="1" applyAlignment="1">
      <alignment wrapText="1"/>
    </xf>
    <xf numFmtId="0" fontId="16" fillId="24" borderId="0" xfId="98" applyFont="1" applyFill="1"/>
    <xf numFmtId="0" fontId="15" fillId="24" borderId="0" xfId="98" applyFont="1" applyFill="1"/>
    <xf numFmtId="0" fontId="36" fillId="24" borderId="0" xfId="0" applyFont="1" applyFill="1" applyBorder="1" applyAlignment="1">
      <alignment horizontal="left"/>
    </xf>
    <xf numFmtId="0" fontId="42" fillId="24" borderId="0" xfId="0" applyFont="1" applyFill="1" applyBorder="1" applyAlignment="1"/>
    <xf numFmtId="0" fontId="43" fillId="24" borderId="0" xfId="108" applyFont="1" applyFill="1" applyAlignment="1">
      <alignment wrapText="1"/>
    </xf>
    <xf numFmtId="0" fontId="16" fillId="24" borderId="0" xfId="98" applyFont="1" applyFill="1" applyAlignment="1"/>
    <xf numFmtId="0" fontId="16" fillId="26" borderId="11" xfId="98" applyFont="1" applyFill="1" applyBorder="1" applyAlignment="1" applyProtection="1">
      <alignment horizontal="center" wrapText="1"/>
      <protection locked="0"/>
    </xf>
    <xf numFmtId="0" fontId="39" fillId="24" borderId="0" xfId="108" applyFill="1"/>
    <xf numFmtId="0" fontId="16" fillId="24" borderId="0" xfId="98" applyFont="1" applyFill="1" applyAlignment="1">
      <alignment horizontal="center"/>
    </xf>
    <xf numFmtId="0" fontId="48" fillId="24" borderId="0" xfId="98" applyFont="1" applyFill="1" applyAlignment="1">
      <alignment wrapText="1"/>
    </xf>
    <xf numFmtId="0" fontId="48" fillId="24" borderId="0" xfId="98" applyFont="1" applyFill="1" applyAlignment="1">
      <alignment horizontal="center" wrapText="1"/>
    </xf>
    <xf numFmtId="0" fontId="44" fillId="0" borderId="18" xfId="98" applyFont="1" applyFill="1" applyBorder="1" applyAlignment="1">
      <alignment wrapText="1"/>
    </xf>
    <xf numFmtId="0" fontId="44" fillId="0" borderId="20" xfId="98" applyFont="1" applyFill="1" applyBorder="1" applyAlignment="1">
      <alignment wrapText="1"/>
    </xf>
    <xf numFmtId="0" fontId="16" fillId="29" borderId="0" xfId="98" applyFont="1" applyFill="1" applyBorder="1"/>
    <xf numFmtId="0" fontId="16" fillId="24" borderId="10" xfId="98" applyFont="1" applyFill="1" applyBorder="1"/>
    <xf numFmtId="0" fontId="38" fillId="24" borderId="0" xfId="98" applyFont="1" applyFill="1"/>
    <xf numFmtId="0" fontId="16" fillId="24" borderId="0" xfId="98" applyFont="1" applyFill="1" applyAlignment="1">
      <alignment wrapText="1"/>
    </xf>
    <xf numFmtId="0" fontId="49" fillId="24" borderId="0" xfId="0" applyFont="1" applyFill="1" applyAlignment="1">
      <alignment horizontal="left"/>
    </xf>
    <xf numFmtId="0" fontId="44" fillId="24" borderId="0" xfId="98" applyFont="1" applyFill="1"/>
    <xf numFmtId="0" fontId="16" fillId="29" borderId="21" xfId="98" applyFont="1" applyFill="1" applyBorder="1"/>
    <xf numFmtId="0" fontId="46" fillId="24" borderId="0" xfId="98" applyFont="1" applyFill="1"/>
    <xf numFmtId="0" fontId="14" fillId="0" borderId="0" xfId="98" applyFont="1" applyFill="1" applyBorder="1" applyAlignment="1">
      <alignment horizontal="center" vertical="center" wrapText="1"/>
    </xf>
    <xf numFmtId="0" fontId="14" fillId="24" borderId="0" xfId="98" applyFont="1" applyFill="1" applyAlignment="1">
      <alignment horizontal="left"/>
    </xf>
    <xf numFmtId="0" fontId="16" fillId="26" borderId="19" xfId="98" applyFont="1" applyFill="1" applyBorder="1" applyAlignment="1" applyProtection="1">
      <alignment horizontal="center"/>
      <protection locked="0"/>
    </xf>
    <xf numFmtId="0" fontId="48" fillId="28" borderId="15" xfId="98" applyFont="1" applyFill="1" applyBorder="1" applyAlignment="1">
      <alignment horizontal="center" wrapText="1"/>
    </xf>
    <xf numFmtId="0" fontId="48" fillId="28" borderId="16" xfId="98" applyFont="1" applyFill="1" applyBorder="1" applyAlignment="1">
      <alignment horizontal="center" wrapText="1"/>
    </xf>
    <xf numFmtId="0" fontId="48" fillId="28" borderId="17" xfId="98" applyFont="1" applyFill="1" applyBorder="1" applyAlignment="1">
      <alignment horizontal="center" wrapText="1"/>
    </xf>
    <xf numFmtId="0" fontId="35" fillId="27" borderId="12" xfId="98" applyFont="1" applyFill="1" applyBorder="1" applyAlignment="1">
      <alignment horizontal="left"/>
    </xf>
    <xf numFmtId="0" fontId="35" fillId="27" borderId="13" xfId="98" applyFont="1" applyFill="1" applyBorder="1" applyAlignment="1">
      <alignment horizontal="left"/>
    </xf>
    <xf numFmtId="0" fontId="35" fillId="27" borderId="14" xfId="98" applyFont="1" applyFill="1" applyBorder="1" applyAlignment="1">
      <alignment horizontal="left"/>
    </xf>
    <xf numFmtId="0" fontId="45" fillId="24" borderId="12" xfId="98" applyFont="1" applyFill="1" applyBorder="1" applyAlignment="1">
      <alignment horizontal="left" vertical="top" wrapText="1"/>
    </xf>
    <xf numFmtId="0" fontId="46" fillId="24" borderId="13" xfId="98" applyFont="1" applyFill="1" applyBorder="1" applyAlignment="1">
      <alignment horizontal="left" vertical="top" wrapText="1"/>
    </xf>
    <xf numFmtId="0" fontId="46" fillId="24" borderId="14" xfId="98" applyFont="1" applyFill="1" applyBorder="1" applyAlignment="1">
      <alignment horizontal="left" vertical="top" wrapText="1"/>
    </xf>
    <xf numFmtId="0" fontId="46" fillId="24" borderId="12" xfId="98" applyFont="1" applyFill="1" applyBorder="1" applyAlignment="1">
      <alignment horizontal="left" vertical="top" wrapText="1"/>
    </xf>
    <xf numFmtId="0" fontId="14" fillId="24" borderId="0" xfId="98" applyFont="1" applyFill="1" applyAlignment="1">
      <alignment horizontal="left" wrapText="1"/>
    </xf>
    <xf numFmtId="0" fontId="14" fillId="0" borderId="0" xfId="98" applyFont="1" applyFill="1" applyAlignment="1">
      <alignment horizontal="left"/>
    </xf>
    <xf numFmtId="0" fontId="16" fillId="26" borderId="0" xfId="0" applyFont="1" applyFill="1" applyBorder="1" applyAlignment="1" applyProtection="1">
      <alignment horizontal="center"/>
      <protection locked="0"/>
    </xf>
    <xf numFmtId="164" fontId="42" fillId="24" borderId="0" xfId="0" applyNumberFormat="1" applyFont="1" applyFill="1" applyBorder="1" applyAlignment="1" applyProtection="1">
      <alignment horizontal="center"/>
      <protection locked="0"/>
    </xf>
    <xf numFmtId="0" fontId="43" fillId="24" borderId="0" xfId="108" applyFont="1" applyFill="1" applyAlignment="1">
      <alignment horizontal="left" wrapText="1"/>
    </xf>
    <xf numFmtId="0" fontId="44" fillId="24" borderId="0" xfId="98" applyFont="1" applyFill="1" applyAlignment="1">
      <alignment horizontal="left" wrapText="1"/>
    </xf>
  </cellXfs>
  <cellStyles count="109">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xmlns="" id="{00000000-0008-0000-0000-000003000000}"/>
            </a:ext>
          </a:extLst>
        </xdr:cNvPr>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1"/>
  <sheetViews>
    <sheetView workbookViewId="0">
      <selection activeCell="E17" sqref="E17"/>
    </sheetView>
  </sheetViews>
  <sheetFormatPr defaultRowHeight="12.75" x14ac:dyDescent="0.2"/>
  <cols>
    <col min="1" max="1" width="30.5703125" bestFit="1" customWidth="1"/>
    <col min="4" max="4" width="8.85546875" style="1"/>
    <col min="5" max="5" width="9.140625" style="8"/>
  </cols>
  <sheetData>
    <row r="1" spans="1:8" ht="15.75" x14ac:dyDescent="0.25">
      <c r="A1" s="5" t="s">
        <v>8</v>
      </c>
      <c r="B1" s="5"/>
      <c r="C1" s="5"/>
      <c r="D1" s="5"/>
      <c r="E1" s="55"/>
      <c r="F1" s="55"/>
      <c r="G1" s="55"/>
      <c r="H1" s="1"/>
    </row>
    <row r="2" spans="1:8" x14ac:dyDescent="0.2">
      <c r="A2" s="10"/>
      <c r="B2" s="6" t="s">
        <v>4</v>
      </c>
      <c r="C2" s="6" t="s">
        <v>5</v>
      </c>
      <c r="D2" s="6" t="s">
        <v>6</v>
      </c>
      <c r="E2" s="19" t="s">
        <v>7</v>
      </c>
    </row>
    <row r="3" spans="1:8" x14ac:dyDescent="0.2">
      <c r="A3" s="9" t="s">
        <v>17</v>
      </c>
      <c r="B3" s="7">
        <v>30</v>
      </c>
      <c r="C3" s="7">
        <v>30</v>
      </c>
      <c r="D3" s="7">
        <v>40</v>
      </c>
      <c r="E3" s="20">
        <f>SUM(C3:D3)</f>
        <v>70</v>
      </c>
    </row>
    <row r="4" spans="1:8" x14ac:dyDescent="0.2">
      <c r="A4" s="9" t="s">
        <v>18</v>
      </c>
      <c r="B4" s="7">
        <v>24</v>
      </c>
      <c r="C4" s="7">
        <v>24</v>
      </c>
      <c r="D4" s="7">
        <v>24</v>
      </c>
      <c r="E4" s="20">
        <f>SUM(C4:D4)</f>
        <v>48</v>
      </c>
      <c r="F4" s="1"/>
      <c r="G4" s="1"/>
      <c r="H4" s="1"/>
    </row>
    <row r="5" spans="1:8" x14ac:dyDescent="0.2">
      <c r="A5" s="11" t="s">
        <v>19</v>
      </c>
      <c r="B5" s="7">
        <v>18</v>
      </c>
      <c r="C5" s="7">
        <v>18</v>
      </c>
      <c r="D5" s="7">
        <v>8</v>
      </c>
      <c r="E5" s="20">
        <f>SUM(C5:D5)</f>
        <v>26</v>
      </c>
      <c r="F5" s="1"/>
      <c r="G5" s="1"/>
      <c r="H5" s="1"/>
    </row>
    <row r="6" spans="1:8" x14ac:dyDescent="0.2">
      <c r="A6" s="11" t="s">
        <v>20</v>
      </c>
      <c r="B6" s="7">
        <v>18</v>
      </c>
      <c r="C6" s="7">
        <v>30</v>
      </c>
      <c r="D6" s="7">
        <v>40</v>
      </c>
      <c r="E6" s="20">
        <f>SUM(C6:D6)</f>
        <v>70</v>
      </c>
      <c r="F6" s="1"/>
      <c r="G6" s="1"/>
      <c r="H6" s="1"/>
    </row>
    <row r="8" spans="1:8" x14ac:dyDescent="0.2">
      <c r="B8" s="18" t="s">
        <v>11</v>
      </c>
    </row>
    <row r="21" spans="1:5" x14ac:dyDescent="0.2">
      <c r="A21" t="s">
        <v>9</v>
      </c>
      <c r="E21"/>
    </row>
  </sheetData>
  <mergeCells count="1">
    <mergeCell ref="E1:G1"/>
  </mergeCells>
  <pageMargins left="0.7" right="0.7" top="0.75" bottom="0.75" header="0.3" footer="0.3"/>
  <ignoredErrors>
    <ignoredError sqref="E3:E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Normal="100" workbookViewId="0">
      <selection activeCell="C39" sqref="C39"/>
    </sheetView>
  </sheetViews>
  <sheetFormatPr defaultColWidth="9.140625" defaultRowHeight="12.75" x14ac:dyDescent="0.2"/>
  <cols>
    <col min="1" max="1" width="30.5703125" style="1" bestFit="1" customWidth="1"/>
    <col min="2" max="16384" width="9.140625" style="1"/>
  </cols>
  <sheetData>
    <row r="1" spans="1:7" ht="15.75" x14ac:dyDescent="0.25">
      <c r="A1" s="5" t="s">
        <v>8</v>
      </c>
      <c r="B1" s="5"/>
      <c r="C1" s="5"/>
      <c r="D1" s="5"/>
      <c r="E1" s="55"/>
      <c r="F1" s="55"/>
      <c r="G1" s="55"/>
    </row>
    <row r="2" spans="1:7" x14ac:dyDescent="0.2">
      <c r="A2" s="10"/>
      <c r="B2" s="6" t="s">
        <v>4</v>
      </c>
      <c r="C2" s="6" t="s">
        <v>5</v>
      </c>
      <c r="D2" s="6" t="s">
        <v>6</v>
      </c>
      <c r="E2" s="19" t="s">
        <v>7</v>
      </c>
    </row>
    <row r="3" spans="1:7" x14ac:dyDescent="0.2">
      <c r="A3" s="9" t="s">
        <v>17</v>
      </c>
      <c r="B3" s="7"/>
      <c r="C3" s="7">
        <v>24</v>
      </c>
      <c r="D3" s="7">
        <v>32</v>
      </c>
      <c r="E3" s="20">
        <f>SUM(C3:D3)</f>
        <v>56</v>
      </c>
    </row>
    <row r="4" spans="1:7" x14ac:dyDescent="0.2">
      <c r="A4" s="9" t="s">
        <v>18</v>
      </c>
      <c r="B4" s="7"/>
      <c r="C4" s="7">
        <v>6</v>
      </c>
      <c r="D4" s="7">
        <v>8</v>
      </c>
      <c r="E4" s="20">
        <f>SUM(C4:D4)</f>
        <v>14</v>
      </c>
    </row>
    <row r="5" spans="1:7" x14ac:dyDescent="0.2">
      <c r="A5" s="11" t="s">
        <v>19</v>
      </c>
      <c r="B5" s="7"/>
      <c r="C5" s="7">
        <v>18</v>
      </c>
      <c r="D5" s="7">
        <v>32</v>
      </c>
      <c r="E5" s="20">
        <f>SUM(C5:D5)</f>
        <v>50</v>
      </c>
    </row>
    <row r="6" spans="1:7" x14ac:dyDescent="0.2">
      <c r="A6" s="11" t="s">
        <v>20</v>
      </c>
      <c r="B6" s="7"/>
      <c r="C6" s="7">
        <v>30</v>
      </c>
      <c r="D6" s="7">
        <v>32</v>
      </c>
      <c r="E6" s="20">
        <f>SUM(C6:D6)</f>
        <v>62</v>
      </c>
    </row>
    <row r="7" spans="1:7" x14ac:dyDescent="0.2">
      <c r="E7" s="8"/>
    </row>
    <row r="8" spans="1:7" x14ac:dyDescent="0.2">
      <c r="B8" s="18" t="s">
        <v>11</v>
      </c>
      <c r="E8" s="8"/>
    </row>
    <row r="9" spans="1:7" x14ac:dyDescent="0.2">
      <c r="E9" s="8"/>
    </row>
    <row r="10" spans="1:7" x14ac:dyDescent="0.2">
      <c r="E10" s="8"/>
    </row>
    <row r="11" spans="1:7" x14ac:dyDescent="0.2">
      <c r="E11" s="8"/>
    </row>
    <row r="12" spans="1:7" x14ac:dyDescent="0.2">
      <c r="E12" s="8"/>
    </row>
    <row r="13" spans="1:7" x14ac:dyDescent="0.2">
      <c r="E13" s="8"/>
    </row>
    <row r="14" spans="1:7" x14ac:dyDescent="0.2">
      <c r="E14" s="8"/>
    </row>
    <row r="15" spans="1:7" x14ac:dyDescent="0.2">
      <c r="E15" s="8"/>
    </row>
    <row r="16" spans="1:7" x14ac:dyDescent="0.2">
      <c r="E16" s="8"/>
    </row>
    <row r="17" spans="1:5" x14ac:dyDescent="0.2">
      <c r="E17" s="8"/>
    </row>
    <row r="18" spans="1:5" x14ac:dyDescent="0.2">
      <c r="E18" s="8"/>
    </row>
    <row r="26" spans="1:5" x14ac:dyDescent="0.2">
      <c r="A26" s="1" t="s">
        <v>9</v>
      </c>
    </row>
  </sheetData>
  <mergeCells count="1">
    <mergeCell ref="E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F15" sqref="F15"/>
    </sheetView>
  </sheetViews>
  <sheetFormatPr defaultColWidth="9.140625" defaultRowHeight="12.75" x14ac:dyDescent="0.2"/>
  <cols>
    <col min="1" max="1" width="30.5703125" style="1" bestFit="1" customWidth="1"/>
    <col min="2" max="2" width="9.140625" style="18"/>
    <col min="3" max="16384" width="9.140625" style="1"/>
  </cols>
  <sheetData>
    <row r="1" spans="1:7" ht="15.75" x14ac:dyDescent="0.25">
      <c r="A1" s="5" t="s">
        <v>8</v>
      </c>
      <c r="B1" s="5"/>
      <c r="C1" s="5"/>
      <c r="D1" s="5"/>
      <c r="E1" s="55"/>
      <c r="F1" s="55"/>
      <c r="G1" s="55"/>
    </row>
    <row r="2" spans="1:7" x14ac:dyDescent="0.2">
      <c r="A2" s="10"/>
      <c r="B2" s="6" t="s">
        <v>4</v>
      </c>
      <c r="C2" s="6" t="s">
        <v>5</v>
      </c>
      <c r="D2" s="6" t="s">
        <v>6</v>
      </c>
      <c r="E2" s="19" t="s">
        <v>7</v>
      </c>
    </row>
    <row r="3" spans="1:7" x14ac:dyDescent="0.2">
      <c r="A3" s="9" t="s">
        <v>17</v>
      </c>
      <c r="B3" s="7"/>
      <c r="C3" s="7">
        <v>24</v>
      </c>
      <c r="D3" s="7">
        <v>32</v>
      </c>
      <c r="E3" s="20">
        <f>SUM(C3:D3)</f>
        <v>56</v>
      </c>
    </row>
    <row r="4" spans="1:7" x14ac:dyDescent="0.2">
      <c r="A4" s="9" t="s">
        <v>18</v>
      </c>
      <c r="B4" s="7"/>
      <c r="C4" s="7">
        <v>18</v>
      </c>
      <c r="D4" s="7">
        <v>24</v>
      </c>
      <c r="E4" s="20">
        <f>SUM(C4:D4)</f>
        <v>42</v>
      </c>
    </row>
    <row r="5" spans="1:7" x14ac:dyDescent="0.2">
      <c r="A5" s="11" t="s">
        <v>19</v>
      </c>
      <c r="B5" s="7"/>
      <c r="C5" s="7">
        <v>18</v>
      </c>
      <c r="D5" s="7">
        <v>24</v>
      </c>
      <c r="E5" s="20">
        <f>SUM(C5:D5)</f>
        <v>42</v>
      </c>
    </row>
    <row r="6" spans="1:7" x14ac:dyDescent="0.2">
      <c r="A6" s="11" t="s">
        <v>20</v>
      </c>
      <c r="B6" s="7"/>
      <c r="C6" s="7">
        <v>24</v>
      </c>
      <c r="D6" s="7">
        <v>32</v>
      </c>
      <c r="E6" s="20">
        <f>SUM(C6:D6)</f>
        <v>56</v>
      </c>
    </row>
    <row r="7" spans="1:7" x14ac:dyDescent="0.2">
      <c r="B7" s="1"/>
      <c r="E7" s="8"/>
    </row>
    <row r="8" spans="1:7" x14ac:dyDescent="0.2">
      <c r="B8" s="18" t="s">
        <v>11</v>
      </c>
      <c r="E8" s="8"/>
    </row>
    <row r="9" spans="1:7" x14ac:dyDescent="0.2">
      <c r="B9" s="1"/>
      <c r="E9" s="8"/>
    </row>
    <row r="10" spans="1:7" x14ac:dyDescent="0.2">
      <c r="B10" s="1"/>
      <c r="E10" s="8"/>
    </row>
    <row r="11" spans="1:7" x14ac:dyDescent="0.2">
      <c r="B11" s="1"/>
      <c r="E11" s="8"/>
    </row>
    <row r="12" spans="1:7" x14ac:dyDescent="0.2">
      <c r="B12" s="1"/>
      <c r="E12" s="8"/>
    </row>
    <row r="13" spans="1:7" x14ac:dyDescent="0.2">
      <c r="B13" s="1"/>
      <c r="E13" s="8"/>
    </row>
    <row r="14" spans="1:7" x14ac:dyDescent="0.2">
      <c r="B14" s="1"/>
      <c r="E14" s="8"/>
    </row>
    <row r="15" spans="1:7" x14ac:dyDescent="0.2">
      <c r="B15" s="1"/>
      <c r="E15" s="8"/>
    </row>
    <row r="16" spans="1:7" x14ac:dyDescent="0.2">
      <c r="B16" s="1"/>
      <c r="E16" s="8"/>
    </row>
    <row r="17" spans="1:5" x14ac:dyDescent="0.2">
      <c r="B17" s="1"/>
      <c r="E17" s="8"/>
    </row>
    <row r="18" spans="1:5" x14ac:dyDescent="0.2">
      <c r="B18" s="1"/>
      <c r="E18" s="8"/>
    </row>
    <row r="26" spans="1:5" x14ac:dyDescent="0.2">
      <c r="A26" s="1" t="s">
        <v>9</v>
      </c>
    </row>
  </sheetData>
  <mergeCells count="1">
    <mergeCell ref="E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E11" sqref="E11"/>
    </sheetView>
  </sheetViews>
  <sheetFormatPr defaultColWidth="9.140625" defaultRowHeight="12.75" x14ac:dyDescent="0.2"/>
  <cols>
    <col min="1" max="1" width="30.5703125" style="1" bestFit="1" customWidth="1"/>
    <col min="2" max="2" width="9.140625" style="18"/>
    <col min="3" max="16384" width="9.140625" style="1"/>
  </cols>
  <sheetData>
    <row r="1" spans="1:7" ht="15.75" x14ac:dyDescent="0.25">
      <c r="A1" s="5" t="s">
        <v>8</v>
      </c>
      <c r="B1" s="5"/>
      <c r="C1" s="5"/>
      <c r="D1" s="5"/>
      <c r="E1" s="55"/>
      <c r="F1" s="55"/>
      <c r="G1" s="55"/>
    </row>
    <row r="2" spans="1:7" x14ac:dyDescent="0.2">
      <c r="A2" s="10"/>
      <c r="B2" s="6" t="s">
        <v>4</v>
      </c>
      <c r="C2" s="6" t="s">
        <v>5</v>
      </c>
      <c r="D2" s="6" t="s">
        <v>6</v>
      </c>
      <c r="E2" s="19" t="s">
        <v>7</v>
      </c>
    </row>
    <row r="3" spans="1:7" x14ac:dyDescent="0.2">
      <c r="A3" s="9" t="s">
        <v>17</v>
      </c>
      <c r="B3" s="7"/>
      <c r="C3" s="7">
        <v>24</v>
      </c>
      <c r="D3" s="7">
        <v>32</v>
      </c>
      <c r="E3" s="20">
        <f>SUM(C3:D3)</f>
        <v>56</v>
      </c>
    </row>
    <row r="4" spans="1:7" x14ac:dyDescent="0.2">
      <c r="A4" s="9" t="s">
        <v>18</v>
      </c>
      <c r="B4" s="7"/>
      <c r="C4" s="7">
        <v>24</v>
      </c>
      <c r="D4" s="7">
        <v>32</v>
      </c>
      <c r="E4" s="20">
        <f>SUM(C4:D4)</f>
        <v>56</v>
      </c>
    </row>
    <row r="5" spans="1:7" x14ac:dyDescent="0.2">
      <c r="A5" s="11" t="s">
        <v>19</v>
      </c>
      <c r="B5" s="7"/>
      <c r="C5" s="7">
        <v>21</v>
      </c>
      <c r="D5" s="7">
        <v>28</v>
      </c>
      <c r="E5" s="20">
        <f>SUM(C5:D5)</f>
        <v>49</v>
      </c>
    </row>
    <row r="6" spans="1:7" x14ac:dyDescent="0.2">
      <c r="A6" s="11" t="s">
        <v>20</v>
      </c>
      <c r="B6" s="7"/>
      <c r="C6" s="7">
        <v>27</v>
      </c>
      <c r="D6" s="7">
        <v>40</v>
      </c>
      <c r="E6" s="20">
        <f>SUM(C6:D6)</f>
        <v>67</v>
      </c>
    </row>
    <row r="7" spans="1:7" x14ac:dyDescent="0.2">
      <c r="B7" s="1"/>
      <c r="E7" s="8"/>
    </row>
    <row r="8" spans="1:7" x14ac:dyDescent="0.2">
      <c r="B8" s="18" t="s">
        <v>11</v>
      </c>
      <c r="E8" s="8"/>
    </row>
    <row r="9" spans="1:7" x14ac:dyDescent="0.2">
      <c r="B9" s="1"/>
      <c r="E9" s="8"/>
    </row>
    <row r="10" spans="1:7" x14ac:dyDescent="0.2">
      <c r="B10" s="1"/>
      <c r="E10" s="8"/>
    </row>
    <row r="11" spans="1:7" x14ac:dyDescent="0.2">
      <c r="B11" s="1"/>
      <c r="E11" s="8"/>
    </row>
    <row r="12" spans="1:7" x14ac:dyDescent="0.2">
      <c r="B12" s="1"/>
      <c r="E12" s="8"/>
    </row>
    <row r="13" spans="1:7" x14ac:dyDescent="0.2">
      <c r="B13" s="1"/>
      <c r="E13" s="8"/>
    </row>
    <row r="14" spans="1:7" x14ac:dyDescent="0.2">
      <c r="B14" s="1"/>
      <c r="E14" s="8"/>
    </row>
    <row r="15" spans="1:7" x14ac:dyDescent="0.2">
      <c r="B15" s="1"/>
      <c r="E15" s="8"/>
    </row>
    <row r="16" spans="1:7" x14ac:dyDescent="0.2">
      <c r="B16" s="1"/>
      <c r="E16" s="8"/>
    </row>
    <row r="17" spans="1:5" x14ac:dyDescent="0.2">
      <c r="B17" s="1"/>
      <c r="E17" s="8"/>
    </row>
    <row r="18" spans="1:5" x14ac:dyDescent="0.2">
      <c r="B18" s="1"/>
      <c r="E18" s="8"/>
    </row>
    <row r="26" spans="1:5" x14ac:dyDescent="0.2">
      <c r="A26" s="1" t="s">
        <v>9</v>
      </c>
    </row>
  </sheetData>
  <mergeCells count="1">
    <mergeCell ref="E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E35" sqref="E35"/>
    </sheetView>
  </sheetViews>
  <sheetFormatPr defaultColWidth="9.140625" defaultRowHeight="12.75" x14ac:dyDescent="0.2"/>
  <cols>
    <col min="1" max="1" width="30.5703125" style="1" bestFit="1" customWidth="1"/>
    <col min="2" max="2" width="9.140625" style="18"/>
    <col min="3" max="16384" width="9.140625" style="1"/>
  </cols>
  <sheetData>
    <row r="1" spans="1:7" ht="15.75" x14ac:dyDescent="0.25">
      <c r="A1" s="5" t="s">
        <v>8</v>
      </c>
      <c r="B1" s="5"/>
      <c r="C1" s="5"/>
      <c r="D1" s="5"/>
      <c r="E1" s="55"/>
      <c r="F1" s="55"/>
      <c r="G1" s="55"/>
    </row>
    <row r="2" spans="1:7" x14ac:dyDescent="0.2">
      <c r="A2" s="10"/>
      <c r="B2" s="6" t="s">
        <v>4</v>
      </c>
      <c r="C2" s="6" t="s">
        <v>5</v>
      </c>
      <c r="D2" s="6" t="s">
        <v>6</v>
      </c>
      <c r="E2" s="19" t="s">
        <v>7</v>
      </c>
    </row>
    <row r="3" spans="1:7" x14ac:dyDescent="0.2">
      <c r="A3" s="9" t="s">
        <v>17</v>
      </c>
      <c r="B3" s="7"/>
      <c r="C3" s="7">
        <v>27</v>
      </c>
      <c r="D3" s="7">
        <v>36</v>
      </c>
      <c r="E3" s="20">
        <f>SUM(C3:D3)</f>
        <v>63</v>
      </c>
    </row>
    <row r="4" spans="1:7" x14ac:dyDescent="0.2">
      <c r="A4" s="9" t="s">
        <v>18</v>
      </c>
      <c r="B4" s="7"/>
      <c r="C4" s="7">
        <v>30</v>
      </c>
      <c r="D4" s="7">
        <v>36.799999999999997</v>
      </c>
      <c r="E4" s="20">
        <f>SUM(C4:D4)</f>
        <v>66.8</v>
      </c>
    </row>
    <row r="5" spans="1:7" x14ac:dyDescent="0.2">
      <c r="A5" s="11" t="s">
        <v>19</v>
      </c>
      <c r="B5" s="7"/>
      <c r="C5" s="7">
        <v>21</v>
      </c>
      <c r="D5" s="7">
        <v>35.200000000000003</v>
      </c>
      <c r="E5" s="20">
        <f>SUM(C5:D5)</f>
        <v>56.2</v>
      </c>
    </row>
    <row r="6" spans="1:7" x14ac:dyDescent="0.2">
      <c r="A6" s="11" t="s">
        <v>20</v>
      </c>
      <c r="B6" s="7"/>
      <c r="C6" s="7">
        <v>30</v>
      </c>
      <c r="D6" s="7">
        <v>36.799999999999997</v>
      </c>
      <c r="E6" s="20">
        <f>SUM(C6:D6)</f>
        <v>66.8</v>
      </c>
    </row>
    <row r="7" spans="1:7" x14ac:dyDescent="0.2">
      <c r="B7" s="1"/>
      <c r="E7" s="8"/>
    </row>
    <row r="8" spans="1:7" x14ac:dyDescent="0.2">
      <c r="B8" s="18" t="s">
        <v>11</v>
      </c>
      <c r="E8" s="8"/>
    </row>
    <row r="9" spans="1:7" x14ac:dyDescent="0.2">
      <c r="B9" s="1"/>
      <c r="E9" s="8"/>
    </row>
    <row r="10" spans="1:7" x14ac:dyDescent="0.2">
      <c r="B10" s="1"/>
      <c r="E10" s="8"/>
    </row>
    <row r="11" spans="1:7" x14ac:dyDescent="0.2">
      <c r="B11" s="1"/>
      <c r="E11" s="8"/>
    </row>
    <row r="12" spans="1:7" x14ac:dyDescent="0.2">
      <c r="B12" s="1"/>
      <c r="E12" s="8"/>
    </row>
    <row r="13" spans="1:7" x14ac:dyDescent="0.2">
      <c r="B13" s="1"/>
      <c r="E13" s="8"/>
    </row>
    <row r="14" spans="1:7" x14ac:dyDescent="0.2">
      <c r="B14" s="1"/>
      <c r="E14" s="8"/>
    </row>
    <row r="15" spans="1:7" x14ac:dyDescent="0.2">
      <c r="B15" s="1"/>
      <c r="E15" s="8"/>
    </row>
    <row r="16" spans="1:7" x14ac:dyDescent="0.2">
      <c r="B16" s="1"/>
      <c r="E16" s="8"/>
    </row>
    <row r="17" spans="1:5" x14ac:dyDescent="0.2">
      <c r="B17" s="1"/>
      <c r="E17" s="8"/>
    </row>
    <row r="18" spans="1:5" x14ac:dyDescent="0.2">
      <c r="B18" s="1"/>
      <c r="E18" s="8"/>
    </row>
    <row r="26" spans="1:5" x14ac:dyDescent="0.2">
      <c r="A26" s="1" t="s">
        <v>9</v>
      </c>
    </row>
  </sheetData>
  <mergeCells count="1">
    <mergeCell ref="E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
  <sheetViews>
    <sheetView tabSelected="1" zoomScale="85" zoomScaleNormal="85" workbookViewId="0">
      <selection activeCell="N14" sqref="N14"/>
    </sheetView>
  </sheetViews>
  <sheetFormatPr defaultColWidth="9.140625" defaultRowHeight="15" x14ac:dyDescent="0.2"/>
  <cols>
    <col min="1" max="1" width="35.28515625" style="3" customWidth="1"/>
    <col min="2" max="14" width="7.7109375" style="3" customWidth="1"/>
    <col min="15" max="15" width="7.140625" style="3" bestFit="1" customWidth="1"/>
    <col min="16" max="16" width="6.28515625" style="3" customWidth="1"/>
    <col min="17" max="17" width="9.85546875" style="24" customWidth="1"/>
    <col min="18" max="18" width="6.140625" style="3" customWidth="1"/>
    <col min="19" max="21" width="7.7109375" style="3" customWidth="1"/>
    <col min="22" max="22" width="7.5703125" style="3" customWidth="1"/>
    <col min="23" max="24" width="7.7109375" style="3" customWidth="1"/>
    <col min="25" max="25" width="10.42578125" style="3" bestFit="1" customWidth="1"/>
    <col min="26" max="16384" width="9.140625" style="3"/>
  </cols>
  <sheetData>
    <row r="1" spans="1:23" ht="15.75" x14ac:dyDescent="0.25">
      <c r="A1" s="56" t="s">
        <v>16</v>
      </c>
      <c r="B1" s="56"/>
      <c r="C1" s="56"/>
      <c r="D1" s="56"/>
      <c r="E1" s="56"/>
      <c r="F1" s="56"/>
      <c r="G1" s="56"/>
      <c r="H1" s="56"/>
      <c r="I1" s="56"/>
      <c r="J1" s="56"/>
      <c r="K1" s="56"/>
      <c r="L1" s="56"/>
      <c r="M1" s="56"/>
      <c r="N1" s="13"/>
      <c r="O1" s="13"/>
      <c r="P1" s="13"/>
      <c r="Q1" s="21"/>
      <c r="R1" s="13"/>
      <c r="S1" s="12"/>
      <c r="T1" s="12"/>
      <c r="U1" s="12"/>
      <c r="V1" s="12"/>
      <c r="W1" s="2"/>
    </row>
    <row r="2" spans="1:23" s="4" customFormat="1" ht="255.75" customHeight="1" thickBot="1" x14ac:dyDescent="0.25">
      <c r="A2" s="16"/>
      <c r="B2" s="17" t="s">
        <v>12</v>
      </c>
      <c r="C2" s="17" t="s">
        <v>0</v>
      </c>
      <c r="D2" s="17" t="s">
        <v>1</v>
      </c>
      <c r="E2" s="17" t="s">
        <v>2</v>
      </c>
      <c r="F2" s="17" t="s">
        <v>3</v>
      </c>
      <c r="G2" s="17" t="s">
        <v>10</v>
      </c>
      <c r="H2" s="17" t="s">
        <v>14</v>
      </c>
      <c r="I2" s="22" t="s">
        <v>15</v>
      </c>
      <c r="J2" s="17" t="s">
        <v>13</v>
      </c>
      <c r="K2" s="3"/>
    </row>
    <row r="3" spans="1:23" s="32" customFormat="1" ht="16.5" customHeight="1" x14ac:dyDescent="0.25">
      <c r="A3" s="27" t="s">
        <v>17</v>
      </c>
      <c r="B3" s="28">
        <f>'Evaluator 1'!E3</f>
        <v>70</v>
      </c>
      <c r="C3" s="28">
        <f>'Evaluator 2'!E3</f>
        <v>56</v>
      </c>
      <c r="D3" s="28">
        <f>'Evaluator 3'!E3</f>
        <v>56</v>
      </c>
      <c r="E3" s="28">
        <f>'Evaluator 4'!E3</f>
        <v>56</v>
      </c>
      <c r="F3" s="28">
        <f>'Evaluator 5'!E3</f>
        <v>63</v>
      </c>
      <c r="G3" s="29">
        <f t="shared" ref="G3:G6" si="0">AVERAGE(B3:F3)</f>
        <v>60.2</v>
      </c>
      <c r="H3" s="29">
        <f>'Evaluator 1'!B3</f>
        <v>30</v>
      </c>
      <c r="I3" s="30">
        <f t="shared" ref="I3:I6" si="1">SUM(G3,H3)</f>
        <v>90.2</v>
      </c>
      <c r="J3" s="31">
        <f t="shared" ref="J3:J6" si="2">_xlfn.RANK.EQ(I3,$I$3:$I$6,0)</f>
        <v>1</v>
      </c>
    </row>
    <row r="4" spans="1:23" ht="15.75" x14ac:dyDescent="0.25">
      <c r="A4" s="25" t="s">
        <v>18</v>
      </c>
      <c r="B4" s="15">
        <f>'Evaluator 1'!E4</f>
        <v>48</v>
      </c>
      <c r="C4" s="15">
        <f>'Evaluator 2'!E4</f>
        <v>14</v>
      </c>
      <c r="D4" s="15">
        <f>'Evaluator 3'!E4</f>
        <v>42</v>
      </c>
      <c r="E4" s="15">
        <f>'Evaluator 4'!E4</f>
        <v>56</v>
      </c>
      <c r="F4" s="15">
        <f>'Evaluator 5'!E4</f>
        <v>66.8</v>
      </c>
      <c r="G4" s="14">
        <f t="shared" si="0"/>
        <v>45.36</v>
      </c>
      <c r="H4" s="14">
        <f>'Evaluator 1'!B4</f>
        <v>24</v>
      </c>
      <c r="I4" s="23">
        <f t="shared" si="1"/>
        <v>69.36</v>
      </c>
      <c r="J4" s="26">
        <f t="shared" si="2"/>
        <v>3</v>
      </c>
      <c r="Q4" s="3"/>
    </row>
    <row r="5" spans="1:23" ht="15.75" x14ac:dyDescent="0.25">
      <c r="A5" s="25" t="s">
        <v>19</v>
      </c>
      <c r="B5" s="15">
        <f>'Evaluator 1'!E5</f>
        <v>26</v>
      </c>
      <c r="C5" s="15">
        <f>'Evaluator 2'!E5</f>
        <v>50</v>
      </c>
      <c r="D5" s="15">
        <f>'Evaluator 3'!E5</f>
        <v>42</v>
      </c>
      <c r="E5" s="15">
        <f>'Evaluator 4'!E5</f>
        <v>49</v>
      </c>
      <c r="F5" s="15">
        <f>'Evaluator 5'!E5</f>
        <v>56.2</v>
      </c>
      <c r="G5" s="14">
        <f t="shared" si="0"/>
        <v>44.64</v>
      </c>
      <c r="H5" s="14">
        <f>'Evaluator 1'!B5</f>
        <v>18</v>
      </c>
      <c r="I5" s="23">
        <f t="shared" si="1"/>
        <v>62.64</v>
      </c>
      <c r="J5" s="26">
        <f t="shared" si="2"/>
        <v>4</v>
      </c>
      <c r="Q5" s="3"/>
    </row>
    <row r="6" spans="1:23" ht="15.75" x14ac:dyDescent="0.25">
      <c r="A6" s="25" t="s">
        <v>20</v>
      </c>
      <c r="B6" s="15">
        <f>'Evaluator 1'!E6</f>
        <v>70</v>
      </c>
      <c r="C6" s="15">
        <f>'Evaluator 2'!E6</f>
        <v>62</v>
      </c>
      <c r="D6" s="15">
        <f>'Evaluator 3'!E6</f>
        <v>56</v>
      </c>
      <c r="E6" s="15">
        <f>'Evaluator 4'!E6</f>
        <v>67</v>
      </c>
      <c r="F6" s="15">
        <f>'Evaluator 5'!E6</f>
        <v>66.8</v>
      </c>
      <c r="G6" s="14">
        <f t="shared" si="0"/>
        <v>64.36</v>
      </c>
      <c r="H6" s="14">
        <f>'Evaluator 1'!B6</f>
        <v>18</v>
      </c>
      <c r="I6" s="23">
        <f t="shared" si="1"/>
        <v>82.36</v>
      </c>
      <c r="J6" s="26">
        <f t="shared" si="2"/>
        <v>2</v>
      </c>
      <c r="Q6" s="3"/>
    </row>
  </sheetData>
  <mergeCells count="1">
    <mergeCell ref="A1:M1"/>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9"/>
  <sheetViews>
    <sheetView workbookViewId="0">
      <selection activeCell="J33" sqref="J33"/>
    </sheetView>
  </sheetViews>
  <sheetFormatPr defaultRowHeight="12.75" x14ac:dyDescent="0.2"/>
  <cols>
    <col min="1" max="1" width="20.7109375" style="34" customWidth="1"/>
    <col min="2" max="12" width="9.5703125" style="34" customWidth="1"/>
    <col min="13" max="13" width="27.28515625" style="34" customWidth="1"/>
    <col min="14" max="28" width="9.5703125" style="34" customWidth="1"/>
    <col min="29" max="16384" width="9.140625" style="34"/>
  </cols>
  <sheetData>
    <row r="1" spans="1:10" ht="15.75" customHeight="1" x14ac:dyDescent="0.25">
      <c r="A1" s="68" t="s">
        <v>21</v>
      </c>
      <c r="B1" s="68"/>
      <c r="C1" s="68"/>
      <c r="D1" s="68"/>
      <c r="E1" s="68"/>
      <c r="F1" s="68"/>
      <c r="G1" s="68"/>
      <c r="H1" s="68"/>
      <c r="I1" s="68"/>
      <c r="J1" s="33"/>
    </row>
    <row r="2" spans="1:10" ht="15.75" x14ac:dyDescent="0.25">
      <c r="A2" s="69" t="s">
        <v>22</v>
      </c>
      <c r="B2" s="69"/>
      <c r="C2" s="69"/>
      <c r="D2" s="69"/>
      <c r="E2" s="69"/>
      <c r="F2" s="69"/>
      <c r="G2" s="69"/>
      <c r="H2" s="69"/>
      <c r="I2" s="69"/>
      <c r="J2" s="35"/>
    </row>
    <row r="3" spans="1:10" x14ac:dyDescent="0.2">
      <c r="A3" s="36" t="s">
        <v>23</v>
      </c>
      <c r="B3" s="70"/>
      <c r="C3" s="70"/>
      <c r="D3" s="70"/>
    </row>
    <row r="4" spans="1:10" x14ac:dyDescent="0.2">
      <c r="A4" s="36" t="s">
        <v>24</v>
      </c>
      <c r="B4" s="71">
        <v>44515</v>
      </c>
      <c r="C4" s="71"/>
      <c r="D4" s="71"/>
      <c r="E4" s="37"/>
    </row>
    <row r="5" spans="1:10" ht="15" x14ac:dyDescent="0.25">
      <c r="A5" s="72" t="s">
        <v>25</v>
      </c>
      <c r="B5" s="72"/>
      <c r="C5" s="38"/>
      <c r="D5" s="38"/>
      <c r="E5" s="38"/>
      <c r="F5" s="38"/>
      <c r="G5" s="38"/>
      <c r="H5" s="39"/>
      <c r="I5" s="39"/>
    </row>
    <row r="6" spans="1:10" ht="13.5" thickBot="1" x14ac:dyDescent="0.25">
      <c r="A6" s="40"/>
      <c r="B6" s="73" t="s">
        <v>26</v>
      </c>
      <c r="C6" s="73"/>
      <c r="D6" s="73"/>
      <c r="E6" s="73"/>
      <c r="F6" s="73"/>
      <c r="G6" s="73"/>
      <c r="H6" s="73"/>
      <c r="I6" s="73"/>
    </row>
    <row r="7" spans="1:10" ht="15" customHeight="1" x14ac:dyDescent="0.25">
      <c r="B7" s="41"/>
    </row>
    <row r="8" spans="1:10" ht="15" customHeight="1" x14ac:dyDescent="0.25">
      <c r="B8" s="41"/>
    </row>
    <row r="9" spans="1:10" ht="15" customHeight="1" x14ac:dyDescent="0.25">
      <c r="B9" s="41"/>
    </row>
    <row r="11" spans="1:10" ht="13.5" thickBot="1" x14ac:dyDescent="0.25"/>
    <row r="12" spans="1:10" s="42" customFormat="1" ht="13.5" thickBot="1" x14ac:dyDescent="0.25">
      <c r="B12" s="61" t="s">
        <v>27</v>
      </c>
      <c r="C12" s="62"/>
      <c r="D12" s="63"/>
      <c r="E12" s="61" t="s">
        <v>28</v>
      </c>
      <c r="F12" s="62"/>
      <c r="G12" s="63"/>
      <c r="H12" s="61" t="s">
        <v>29</v>
      </c>
      <c r="I12" s="62"/>
      <c r="J12" s="63"/>
    </row>
    <row r="13" spans="1:10" s="42" customFormat="1" ht="101.25" customHeight="1" x14ac:dyDescent="0.2">
      <c r="B13" s="64" t="s">
        <v>35</v>
      </c>
      <c r="C13" s="65"/>
      <c r="D13" s="66"/>
      <c r="E13" s="67" t="s">
        <v>30</v>
      </c>
      <c r="F13" s="65"/>
      <c r="G13" s="66"/>
      <c r="H13" s="67" t="s">
        <v>31</v>
      </c>
      <c r="I13" s="65"/>
      <c r="J13" s="66"/>
    </row>
    <row r="14" spans="1:10" s="44" customFormat="1" ht="11.25" customHeight="1" x14ac:dyDescent="0.2">
      <c r="A14" s="43"/>
      <c r="B14" s="58" t="s">
        <v>32</v>
      </c>
      <c r="C14" s="59"/>
      <c r="D14" s="60"/>
      <c r="E14" s="58" t="s">
        <v>32</v>
      </c>
      <c r="F14" s="59"/>
      <c r="G14" s="60"/>
      <c r="H14" s="58" t="s">
        <v>32</v>
      </c>
      <c r="I14" s="59"/>
      <c r="J14" s="60"/>
    </row>
    <row r="15" spans="1:10" s="44" customFormat="1" x14ac:dyDescent="0.2">
      <c r="A15" s="45" t="s">
        <v>17</v>
      </c>
      <c r="B15" s="57"/>
      <c r="C15" s="57"/>
      <c r="D15" s="57"/>
      <c r="E15" s="57"/>
      <c r="F15" s="57"/>
      <c r="G15" s="57"/>
      <c r="H15" s="57"/>
      <c r="I15" s="57"/>
      <c r="J15" s="57"/>
    </row>
    <row r="16" spans="1:10" s="44" customFormat="1" x14ac:dyDescent="0.2">
      <c r="A16" s="46" t="s">
        <v>18</v>
      </c>
      <c r="B16" s="57"/>
      <c r="C16" s="57"/>
      <c r="D16" s="57"/>
      <c r="E16" s="57"/>
      <c r="F16" s="57"/>
      <c r="G16" s="57"/>
      <c r="H16" s="57"/>
      <c r="I16" s="57"/>
      <c r="J16" s="57"/>
    </row>
    <row r="17" spans="1:28" s="44" customFormat="1" x14ac:dyDescent="0.2">
      <c r="A17" s="46" t="s">
        <v>19</v>
      </c>
      <c r="B17" s="57"/>
      <c r="C17" s="57"/>
      <c r="D17" s="57"/>
      <c r="E17" s="57"/>
      <c r="F17" s="57"/>
      <c r="G17" s="57"/>
      <c r="H17" s="57"/>
      <c r="I17" s="57"/>
      <c r="J17" s="57"/>
    </row>
    <row r="18" spans="1:28" s="44" customFormat="1" x14ac:dyDescent="0.2">
      <c r="A18" s="46" t="s">
        <v>20</v>
      </c>
      <c r="B18" s="57"/>
      <c r="C18" s="57"/>
      <c r="D18" s="57"/>
      <c r="E18" s="57"/>
      <c r="F18" s="57"/>
      <c r="G18" s="57"/>
      <c r="H18" s="57"/>
      <c r="I18" s="57"/>
      <c r="J18" s="57"/>
    </row>
    <row r="19" spans="1:28" s="53" customFormat="1"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row>
    <row r="20" spans="1:28" s="48" customFormat="1" x14ac:dyDescent="0.2"/>
    <row r="22" spans="1:28" x14ac:dyDescent="0.2">
      <c r="A22" s="49"/>
      <c r="G22" s="50"/>
      <c r="H22" s="50"/>
    </row>
    <row r="23" spans="1:28" x14ac:dyDescent="0.2">
      <c r="A23" s="51" t="s">
        <v>33</v>
      </c>
      <c r="G23" s="50"/>
      <c r="H23" s="50"/>
      <c r="I23" s="50"/>
      <c r="J23" s="50"/>
    </row>
    <row r="24" spans="1:28" x14ac:dyDescent="0.2">
      <c r="A24" s="52"/>
      <c r="B24" s="52"/>
      <c r="G24" s="50"/>
      <c r="H24" s="50"/>
      <c r="I24" s="50"/>
      <c r="J24" s="50"/>
    </row>
    <row r="25" spans="1:28" x14ac:dyDescent="0.2">
      <c r="A25" s="52"/>
      <c r="B25" s="52"/>
      <c r="G25" s="50"/>
      <c r="H25" s="50"/>
      <c r="I25" s="50"/>
      <c r="J25" s="50"/>
    </row>
    <row r="26" spans="1:28" x14ac:dyDescent="0.2">
      <c r="A26" s="52"/>
      <c r="B26" s="52"/>
      <c r="G26" s="50"/>
      <c r="H26" s="50"/>
      <c r="I26" s="50"/>
      <c r="J26" s="50"/>
    </row>
    <row r="27" spans="1:28" x14ac:dyDescent="0.2">
      <c r="A27" s="52"/>
      <c r="B27" s="52"/>
      <c r="G27" s="50"/>
      <c r="H27" s="50"/>
      <c r="I27" s="50"/>
      <c r="J27" s="50"/>
    </row>
    <row r="28" spans="1:28" x14ac:dyDescent="0.2">
      <c r="A28" s="52"/>
      <c r="B28" s="52"/>
      <c r="E28" s="1"/>
      <c r="G28" s="50"/>
      <c r="H28" s="50"/>
      <c r="I28" s="50"/>
      <c r="J28" s="50"/>
    </row>
    <row r="29" spans="1:28" x14ac:dyDescent="0.2">
      <c r="A29" s="52"/>
      <c r="B29" s="52"/>
      <c r="C29" s="52"/>
      <c r="G29" s="50"/>
      <c r="H29" s="50"/>
      <c r="I29" s="50"/>
      <c r="J29" s="50"/>
    </row>
    <row r="30" spans="1:28" x14ac:dyDescent="0.2">
      <c r="A30" s="52"/>
      <c r="B30" s="52"/>
      <c r="C30" s="52"/>
      <c r="G30" s="50"/>
      <c r="H30" s="50"/>
      <c r="I30" s="50"/>
      <c r="J30" s="50"/>
    </row>
    <row r="31" spans="1:28" x14ac:dyDescent="0.2">
      <c r="I31" s="50"/>
      <c r="J31" s="50"/>
      <c r="K31" s="50"/>
      <c r="L31" s="50"/>
    </row>
    <row r="32" spans="1:28" x14ac:dyDescent="0.2">
      <c r="I32" s="50"/>
      <c r="J32" s="50"/>
      <c r="K32" s="50"/>
      <c r="L32" s="50"/>
      <c r="M32" s="50"/>
    </row>
    <row r="33" spans="12:13" x14ac:dyDescent="0.2">
      <c r="L33" s="50"/>
      <c r="M33" s="50"/>
    </row>
    <row r="34" spans="12:13" x14ac:dyDescent="0.2">
      <c r="L34" s="50"/>
      <c r="M34" s="50"/>
    </row>
    <row r="35" spans="12:13" x14ac:dyDescent="0.2">
      <c r="L35" s="50"/>
      <c r="M35" s="50"/>
    </row>
    <row r="36" spans="12:13" x14ac:dyDescent="0.2">
      <c r="L36" s="50"/>
      <c r="M36" s="50"/>
    </row>
    <row r="49" spans="1:1" x14ac:dyDescent="0.2">
      <c r="A49" s="54" t="s">
        <v>34</v>
      </c>
    </row>
  </sheetData>
  <mergeCells count="27">
    <mergeCell ref="B6:I6"/>
    <mergeCell ref="A1:I1"/>
    <mergeCell ref="A2:I2"/>
    <mergeCell ref="B3:D3"/>
    <mergeCell ref="B4:D4"/>
    <mergeCell ref="A5:B5"/>
    <mergeCell ref="B12:D12"/>
    <mergeCell ref="E12:G12"/>
    <mergeCell ref="H12:J12"/>
    <mergeCell ref="B13:D13"/>
    <mergeCell ref="E13:G13"/>
    <mergeCell ref="H13:J13"/>
    <mergeCell ref="B14:D14"/>
    <mergeCell ref="E14:G14"/>
    <mergeCell ref="H14:J14"/>
    <mergeCell ref="B15:D15"/>
    <mergeCell ref="E15:G15"/>
    <mergeCell ref="H15:J15"/>
    <mergeCell ref="B18:D18"/>
    <mergeCell ref="E18:G18"/>
    <mergeCell ref="H18:J18"/>
    <mergeCell ref="B16:D16"/>
    <mergeCell ref="E16:G16"/>
    <mergeCell ref="H16:J16"/>
    <mergeCell ref="B17:D17"/>
    <mergeCell ref="E17:G17"/>
    <mergeCell ref="H17:J17"/>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 Matrix</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2021-11-30T21:59:47Z</dcterms:modified>
</cp:coreProperties>
</file>